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 activeTab="1"/>
  </bookViews>
  <sheets>
    <sheet name="Sheet1" sheetId="1" r:id="rId1"/>
    <sheet name="Sheet2" sheetId="2" r:id="rId2"/>
    <sheet name="Chart2" sheetId="3" r:id="rId3"/>
    <sheet name="Sheet3" sheetId="4" r:id="rId4"/>
    <sheet name="Chart1" sheetId="5" r:id="rId5"/>
  </sheets>
  <calcPr calcId="145621"/>
</workbook>
</file>

<file path=xl/calcChain.xml><?xml version="1.0" encoding="utf-8"?>
<calcChain xmlns="http://schemas.openxmlformats.org/spreadsheetml/2006/main">
  <c r="AQ14" i="4" l="1"/>
  <c r="AM14" i="4"/>
  <c r="AI14" i="4"/>
  <c r="AA14" i="4"/>
  <c r="AD13" i="4" s="1"/>
  <c r="W14" i="4"/>
  <c r="Z13" i="4" s="1"/>
  <c r="S14" i="4"/>
  <c r="O14" i="4"/>
  <c r="K14" i="4"/>
  <c r="N13" i="4" s="1"/>
  <c r="G14" i="4"/>
  <c r="J13" i="4" s="1"/>
  <c r="C14" i="4"/>
  <c r="AP13" i="4"/>
  <c r="AL13" i="4"/>
  <c r="AH13" i="4"/>
  <c r="V13" i="4"/>
  <c r="R13" i="4"/>
  <c r="F13" i="4"/>
  <c r="AQ12" i="4"/>
  <c r="AM12" i="4"/>
  <c r="AI12" i="4"/>
  <c r="AA12" i="4"/>
  <c r="W12" i="4"/>
  <c r="Z11" i="4" s="1"/>
  <c r="S12" i="4"/>
  <c r="O12" i="4"/>
  <c r="K12" i="4"/>
  <c r="G12" i="4"/>
  <c r="J11" i="4" s="1"/>
  <c r="AP11" i="4"/>
  <c r="AL11" i="4"/>
  <c r="AH11" i="4"/>
  <c r="AD11" i="4"/>
  <c r="V11" i="4"/>
  <c r="R11" i="4"/>
  <c r="N11" i="4"/>
  <c r="F11" i="4"/>
  <c r="AQ10" i="4"/>
  <c r="AM10" i="4"/>
  <c r="AI10" i="4"/>
  <c r="AA10" i="4"/>
  <c r="W10" i="4"/>
  <c r="S10" i="4"/>
  <c r="V9" i="4" s="1"/>
  <c r="O10" i="4"/>
  <c r="K10" i="4"/>
  <c r="G10" i="4"/>
  <c r="AP9" i="4"/>
  <c r="AL9" i="4"/>
  <c r="AH9" i="4"/>
  <c r="AD9" i="4"/>
  <c r="Z9" i="4"/>
  <c r="R9" i="4"/>
  <c r="N9" i="4"/>
  <c r="AQ8" i="4"/>
  <c r="AM8" i="4"/>
  <c r="AI8" i="4"/>
  <c r="AA8" i="4"/>
  <c r="AD7" i="4" s="1"/>
  <c r="W8" i="4"/>
  <c r="Z7" i="4" s="1"/>
  <c r="S8" i="4"/>
  <c r="O8" i="4"/>
  <c r="K8" i="4"/>
  <c r="N7" i="4" s="1"/>
  <c r="G8" i="4"/>
  <c r="C8" i="4"/>
  <c r="AP7" i="4"/>
  <c r="AL7" i="4"/>
  <c r="AH7" i="4"/>
  <c r="V7" i="4"/>
  <c r="R7" i="4"/>
  <c r="AQ6" i="4"/>
  <c r="AM6" i="4"/>
  <c r="AI6" i="4"/>
  <c r="AL5" i="4" s="1"/>
  <c r="AA6" i="4"/>
  <c r="W6" i="4"/>
  <c r="S6" i="4"/>
  <c r="V5" i="4" s="1"/>
  <c r="O6" i="4"/>
  <c r="R5" i="4" s="1"/>
  <c r="K6" i="4"/>
  <c r="G6" i="4"/>
  <c r="C6" i="4"/>
  <c r="AP5" i="4"/>
  <c r="AH5" i="4"/>
  <c r="AD5" i="4"/>
  <c r="Z5" i="4"/>
  <c r="N5" i="4"/>
  <c r="AQ4" i="4"/>
  <c r="AM4" i="4"/>
  <c r="AI4" i="4"/>
  <c r="AA4" i="4"/>
  <c r="AD3" i="4" s="1"/>
  <c r="W4" i="4"/>
  <c r="Z3" i="4" s="1"/>
  <c r="S4" i="4"/>
  <c r="O4" i="4"/>
  <c r="K4" i="4"/>
  <c r="N3" i="4" s="1"/>
  <c r="G4" i="4"/>
  <c r="C4" i="4"/>
  <c r="AP3" i="4"/>
  <c r="AL3" i="4"/>
  <c r="AH3" i="4"/>
  <c r="V3" i="4"/>
  <c r="R3" i="4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I22" i="2"/>
  <c r="H22" i="2"/>
  <c r="G22" i="2"/>
  <c r="F22" i="2"/>
  <c r="E22" i="2"/>
  <c r="D22" i="2"/>
  <c r="C22" i="2"/>
  <c r="B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Z18" i="2"/>
  <c r="Z26" i="2" s="1"/>
  <c r="Y18" i="2"/>
  <c r="X18" i="2"/>
  <c r="W18" i="2"/>
  <c r="V18" i="2"/>
  <c r="V26" i="2" s="1"/>
  <c r="U18" i="2"/>
  <c r="T18" i="2"/>
  <c r="S18" i="2"/>
  <c r="R18" i="2"/>
  <c r="R26" i="2" s="1"/>
  <c r="Q18" i="2"/>
  <c r="P18" i="2"/>
  <c r="O18" i="2"/>
  <c r="N18" i="2"/>
  <c r="N26" i="2" s="1"/>
  <c r="M18" i="2"/>
  <c r="L18" i="2"/>
  <c r="K18" i="2"/>
  <c r="J18" i="2"/>
  <c r="J26" i="2" s="1"/>
  <c r="I18" i="2"/>
  <c r="H18" i="2"/>
  <c r="G18" i="2"/>
  <c r="F18" i="2"/>
  <c r="F26" i="2" s="1"/>
  <c r="E18" i="2"/>
  <c r="D18" i="2"/>
  <c r="C18" i="2"/>
  <c r="B18" i="2"/>
  <c r="B26" i="2" s="1"/>
  <c r="Z9" i="2"/>
  <c r="Y9" i="2"/>
  <c r="X9" i="2"/>
  <c r="X26" i="2" s="1"/>
  <c r="W9" i="2"/>
  <c r="V9" i="2"/>
  <c r="U9" i="2"/>
  <c r="T9" i="2"/>
  <c r="T26" i="2" s="1"/>
  <c r="S9" i="2"/>
  <c r="R9" i="2"/>
  <c r="Q9" i="2"/>
  <c r="P9" i="2"/>
  <c r="P26" i="2" s="1"/>
  <c r="O9" i="2"/>
  <c r="N9" i="2"/>
  <c r="M9" i="2"/>
  <c r="L9" i="2"/>
  <c r="L26" i="2" s="1"/>
  <c r="K9" i="2"/>
  <c r="J9" i="2"/>
  <c r="I9" i="2"/>
  <c r="H9" i="2"/>
  <c r="H26" i="2" s="1"/>
  <c r="G9" i="2"/>
  <c r="F9" i="2"/>
  <c r="E9" i="2"/>
  <c r="D9" i="2"/>
  <c r="D26" i="2" s="1"/>
  <c r="C9" i="2"/>
  <c r="B9" i="2"/>
  <c r="BK19" i="1"/>
  <c r="BJ19" i="1"/>
  <c r="BI19" i="1"/>
  <c r="BH19" i="1"/>
  <c r="BG19" i="1"/>
  <c r="C26" i="2" l="1"/>
  <c r="G26" i="2"/>
  <c r="K26" i="2"/>
  <c r="O26" i="2"/>
  <c r="S26" i="2"/>
  <c r="W26" i="2"/>
  <c r="E26" i="2"/>
  <c r="I26" i="2"/>
  <c r="M26" i="2"/>
  <c r="Q26" i="2"/>
  <c r="U26" i="2"/>
  <c r="Y26" i="2"/>
</calcChain>
</file>

<file path=xl/comments1.xml><?xml version="1.0" encoding="utf-8"?>
<comments xmlns="http://schemas.openxmlformats.org/spreadsheetml/2006/main">
  <authors>
    <author/>
  </authors>
  <commentList>
    <comment ref="F12" authorId="0">
      <text>
        <r>
          <rPr>
            <sz val="10"/>
            <color rgb="FF000000"/>
            <rFont val="Arial"/>
          </rPr>
          <t>Includes $600 training fee
	-Brad Flynn
this fee is ongoing monthly. I just cancelled my agreement with them yesterday
	-Nicholas Schuster</t>
        </r>
      </text>
    </comment>
  </commentList>
</comments>
</file>

<file path=xl/sharedStrings.xml><?xml version="1.0" encoding="utf-8"?>
<sst xmlns="http://schemas.openxmlformats.org/spreadsheetml/2006/main" count="258" uniqueCount="59">
  <si>
    <t>Month</t>
  </si>
  <si>
    <t>Jun</t>
  </si>
  <si>
    <t>Aug</t>
  </si>
  <si>
    <t>August</t>
  </si>
  <si>
    <t>September</t>
  </si>
  <si>
    <t>October</t>
  </si>
  <si>
    <t>Sep</t>
  </si>
  <si>
    <t>November</t>
  </si>
  <si>
    <t>December</t>
  </si>
  <si>
    <t>Oct</t>
  </si>
  <si>
    <t>Nov</t>
  </si>
  <si>
    <t>Dec</t>
  </si>
  <si>
    <t>February</t>
  </si>
  <si>
    <t>Feb</t>
  </si>
  <si>
    <t>Mar</t>
  </si>
  <si>
    <t>Apr</t>
  </si>
  <si>
    <t>May</t>
  </si>
  <si>
    <t>March</t>
  </si>
  <si>
    <t>April</t>
  </si>
  <si>
    <t>Jul</t>
  </si>
  <si>
    <t>Google</t>
  </si>
  <si>
    <t>Referrals</t>
  </si>
  <si>
    <t>Target</t>
  </si>
  <si>
    <t>Actual</t>
  </si>
  <si>
    <t>Doctors</t>
  </si>
  <si>
    <t>Signage</t>
  </si>
  <si>
    <t>Facebook</t>
  </si>
  <si>
    <t>Todd</t>
  </si>
  <si>
    <t>Total</t>
  </si>
  <si>
    <t>Nick</t>
  </si>
  <si>
    <t>Dan</t>
  </si>
  <si>
    <t>Jackson</t>
  </si>
  <si>
    <t>Total Physio</t>
  </si>
  <si>
    <t>Investment</t>
  </si>
  <si>
    <t>July</t>
  </si>
  <si>
    <t>January</t>
  </si>
  <si>
    <t>Jan</t>
  </si>
  <si>
    <t>Paul</t>
  </si>
  <si>
    <t>Shena</t>
  </si>
  <si>
    <t>Acquisition Cost</t>
  </si>
  <si>
    <t>Stef</t>
  </si>
  <si>
    <t>June</t>
  </si>
  <si>
    <t>Kirsty</t>
  </si>
  <si>
    <t>Nadia</t>
  </si>
  <si>
    <t>Lili</t>
  </si>
  <si>
    <t>Total Massage</t>
  </si>
  <si>
    <t xml:space="preserve">Sept </t>
  </si>
  <si>
    <t>Offer</t>
  </si>
  <si>
    <t># emails</t>
  </si>
  <si>
    <t># bookings</t>
  </si>
  <si>
    <t>cost</t>
  </si>
  <si>
    <t>cost/booking</t>
  </si>
  <si>
    <t>no gap Physio</t>
  </si>
  <si>
    <t>Average acq cost</t>
  </si>
  <si>
    <t>Physio free msg</t>
  </si>
  <si>
    <t>Half price msg</t>
  </si>
  <si>
    <t>Free pilates</t>
  </si>
  <si>
    <t>Gaitscan</t>
  </si>
  <si>
    <t>Kinesiology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</si>
</sst>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mmm\ yyyy"/>
    <numFmt numFmtId="166" formatCode="&quot;$&quot;#,##0.00"/>
  </numFmts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166" fontId="1" fillId="0" borderId="0" xfId="0" applyNumberFormat="1" applyFont="1" applyAlignment="1"/>
    <xf numFmtId="166" fontId="1" fillId="0" borderId="0" xfId="0" applyNumberFormat="1" applyFo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6" fontId="1" fillId="0" borderId="5" xfId="0" applyNumberFormat="1" applyFont="1" applyBorder="1" applyAlignment="1">
      <alignment horizontal="center" vertical="center"/>
    </xf>
    <xf numFmtId="0" fontId="1" fillId="0" borderId="6" xfId="0" applyFont="1" applyBorder="1"/>
    <xf numFmtId="10" fontId="1" fillId="0" borderId="1" xfId="0" applyNumberFormat="1" applyFont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1"/>
  <c:style val="2"/>
  <c:chart>
    <c:title>
      <c:tx>
        <c:rich>
          <a:bodyPr/>
          <a:lstStyle/>
          <a:p>
            <a:pPr lvl="0">
              <a:defRPr sz="1600"/>
            </a:pPr>
            <a:r>
              <a:rPr lang="en-AU"/>
              <a:t>Google vs. Acquisition Cost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Sheet2!$A$21</c:f>
              <c:strCache>
                <c:ptCount val="1"/>
                <c:pt idx="0">
                  <c:v>Google</c:v>
                </c:pt>
              </c:strCache>
            </c:strRef>
          </c:tx>
          <c:spPr>
            <a:ln w="25400" cmpd="sng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strRef>
              <c:f>Sheet2!$B$20:$J$20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Sheet2!$B$21:$J$21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6336"/>
        <c:axId val="84208256"/>
      </c:lineChart>
      <c:catAx>
        <c:axId val="842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AU"/>
                  <a:t>Acquisition Cost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84208256"/>
        <c:crosses val="autoZero"/>
        <c:auto val="1"/>
        <c:lblAlgn val="ctr"/>
        <c:lblOffset val="100"/>
        <c:noMultiLvlLbl val="1"/>
      </c:catAx>
      <c:valAx>
        <c:axId val="842082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AU"/>
                  <a:t>Google</a:t>
                </a:r>
              </a:p>
            </c:rich>
          </c:tx>
          <c:layout/>
          <c:overlay val="0"/>
        </c:title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842063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Chart title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25400" cmpd="sng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strRef>
              <c:f>Sheet2!$A$1:$Z$1</c:f>
              <c:strCache>
                <c:ptCount val="26"/>
                <c:pt idx="1">
                  <c:v>July 2017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2018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 2019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Sheet2!$A$2:$Z$2</c:f>
              <c:numCache>
                <c:formatCode>General</c:formatCode>
                <c:ptCount val="26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 cmpd="sng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strRef>
              <c:f>Sheet2!$A$1:$Z$1</c:f>
              <c:strCache>
                <c:ptCount val="26"/>
                <c:pt idx="1">
                  <c:v>July 2017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2018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 2019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Sheet2!$A$3:$Z$3</c:f>
              <c:numCache>
                <c:formatCode>General</c:formatCode>
                <c:ptCount val="26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 cmpd="sng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Sheet2!$A$1:$Z$1</c:f>
              <c:strCache>
                <c:ptCount val="26"/>
                <c:pt idx="1">
                  <c:v>July 2017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2018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 2019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Sheet2!$A$4:$Z$4</c:f>
              <c:numCache>
                <c:formatCode>General</c:formatCode>
                <c:ptCount val="26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5400" cmpd="sng">
              <a:solidFill>
                <a:srgbClr val="109618"/>
              </a:solidFill>
              <a:prstDash val="solid"/>
            </a:ln>
          </c:spPr>
          <c:marker>
            <c:symbol val="none"/>
          </c:marker>
          <c:cat>
            <c:strRef>
              <c:f>Sheet2!$A$1:$Z$1</c:f>
              <c:strCache>
                <c:ptCount val="26"/>
                <c:pt idx="1">
                  <c:v>July 2017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2018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 2019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Sheet2!$A$5:$Z$5</c:f>
              <c:numCache>
                <c:formatCode>General</c:formatCode>
                <c:ptCount val="26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 cmpd="sng">
              <a:solidFill>
                <a:srgbClr val="990099"/>
              </a:solidFill>
              <a:prstDash val="solid"/>
            </a:ln>
          </c:spPr>
          <c:marker>
            <c:symbol val="none"/>
          </c:marker>
          <c:cat>
            <c:strRef>
              <c:f>Sheet2!$A$1:$Z$1</c:f>
              <c:strCache>
                <c:ptCount val="26"/>
                <c:pt idx="1">
                  <c:v>July 2017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2018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 2019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Sheet2!$A$6:$Z$6</c:f>
              <c:numCache>
                <c:formatCode>General</c:formatCode>
                <c:ptCount val="26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 cmpd="sng">
              <a:solidFill>
                <a:srgbClr val="0099C6"/>
              </a:solidFill>
              <a:prstDash val="solid"/>
            </a:ln>
          </c:spPr>
          <c:marker>
            <c:symbol val="none"/>
          </c:marker>
          <c:cat>
            <c:strRef>
              <c:f>Sheet2!$A$1:$Z$1</c:f>
              <c:strCache>
                <c:ptCount val="26"/>
                <c:pt idx="1">
                  <c:v>July 2017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2018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 2019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Sheet2!$A$7:$Z$7</c:f>
              <c:numCache>
                <c:formatCode>General</c:formatCode>
                <c:ptCount val="2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0048"/>
        <c:axId val="90371968"/>
      </c:lineChart>
      <c:catAx>
        <c:axId val="9037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Horizontal axis title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90371968"/>
        <c:crosses val="autoZero"/>
        <c:auto val="1"/>
        <c:lblAlgn val="ctr"/>
        <c:lblOffset val="100"/>
        <c:noMultiLvlLbl val="1"/>
      </c:catAx>
      <c:valAx>
        <c:axId val="903719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Left vertical axis title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9037004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866775</xdr:colOff>
      <xdr:row>47</xdr:row>
      <xdr:rowOff>123825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866775</xdr:colOff>
      <xdr:row>47</xdr:row>
      <xdr:rowOff>123825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9" sqref="A9"/>
    </sheetView>
  </sheetViews>
  <sheetFormatPr defaultColWidth="14.42578125" defaultRowHeight="15.75" customHeight="1" x14ac:dyDescent="0.2"/>
  <cols>
    <col min="2" max="2" width="6.42578125" customWidth="1"/>
    <col min="30" max="30" width="14.85546875" customWidth="1"/>
    <col min="31" max="63" width="15.140625" customWidth="1"/>
  </cols>
  <sheetData>
    <row r="1" spans="1:63" ht="15.75" customHeight="1" x14ac:dyDescent="0.2">
      <c r="A1" s="2" t="s">
        <v>0</v>
      </c>
      <c r="B1" s="2" t="s">
        <v>1</v>
      </c>
      <c r="C1" s="2"/>
      <c r="D1" s="3">
        <v>42917</v>
      </c>
      <c r="E1" s="2"/>
      <c r="F1" s="2" t="s">
        <v>2</v>
      </c>
      <c r="G1" s="2"/>
      <c r="H1" s="2" t="s">
        <v>6</v>
      </c>
      <c r="I1" s="2"/>
      <c r="J1" s="2" t="s">
        <v>9</v>
      </c>
      <c r="L1" s="2" t="s">
        <v>10</v>
      </c>
      <c r="N1" s="2" t="s">
        <v>11</v>
      </c>
      <c r="P1" s="3">
        <v>43101</v>
      </c>
      <c r="R1" s="2" t="s">
        <v>13</v>
      </c>
      <c r="T1" s="2" t="s">
        <v>14</v>
      </c>
      <c r="V1" s="2" t="s">
        <v>15</v>
      </c>
      <c r="X1" s="2" t="s">
        <v>16</v>
      </c>
      <c r="Z1" s="2" t="s">
        <v>1</v>
      </c>
      <c r="AA1" s="2"/>
      <c r="AB1" s="2" t="s">
        <v>19</v>
      </c>
      <c r="AC1" s="2"/>
      <c r="AD1" s="2" t="s">
        <v>2</v>
      </c>
      <c r="AE1" s="2"/>
      <c r="AF1" s="2" t="s">
        <v>6</v>
      </c>
      <c r="AG1" s="2"/>
      <c r="AH1" s="2" t="s">
        <v>9</v>
      </c>
      <c r="AI1" s="2"/>
      <c r="AJ1" s="2" t="s">
        <v>10</v>
      </c>
      <c r="AK1" s="2"/>
      <c r="AL1" s="2" t="s">
        <v>11</v>
      </c>
      <c r="AM1" s="2"/>
      <c r="AN1" s="3">
        <v>43466</v>
      </c>
      <c r="AO1" s="2"/>
      <c r="AP1" s="2" t="s">
        <v>13</v>
      </c>
      <c r="AQ1" s="2"/>
      <c r="AR1" s="2" t="s">
        <v>14</v>
      </c>
      <c r="AS1" s="2"/>
      <c r="AT1" s="2" t="s">
        <v>15</v>
      </c>
      <c r="AU1" s="2"/>
      <c r="AV1" s="2" t="s">
        <v>16</v>
      </c>
      <c r="AW1" s="2"/>
      <c r="AX1" s="2" t="s">
        <v>1</v>
      </c>
      <c r="AY1" s="2"/>
      <c r="AZ1" s="2" t="s">
        <v>19</v>
      </c>
      <c r="BA1" s="2"/>
      <c r="BB1" s="2" t="s">
        <v>2</v>
      </c>
      <c r="BC1" s="2"/>
      <c r="BD1" s="2" t="s">
        <v>6</v>
      </c>
      <c r="BE1" s="2"/>
      <c r="BF1" s="2" t="s">
        <v>9</v>
      </c>
      <c r="BG1" s="2"/>
      <c r="BH1" s="2" t="s">
        <v>10</v>
      </c>
      <c r="BI1" s="2"/>
      <c r="BJ1" s="2" t="s">
        <v>11</v>
      </c>
      <c r="BK1" s="2"/>
    </row>
    <row r="2" spans="1:63" ht="15.75" customHeight="1" x14ac:dyDescent="0.2">
      <c r="B2" s="2" t="s">
        <v>22</v>
      </c>
      <c r="C2" s="2" t="s">
        <v>23</v>
      </c>
      <c r="D2" s="2" t="s">
        <v>22</v>
      </c>
      <c r="E2" s="2" t="s">
        <v>23</v>
      </c>
      <c r="F2" s="2" t="s">
        <v>22</v>
      </c>
      <c r="G2" s="2" t="s">
        <v>23</v>
      </c>
      <c r="H2" s="2" t="s">
        <v>22</v>
      </c>
      <c r="I2" s="2" t="s">
        <v>23</v>
      </c>
      <c r="J2" s="2" t="s">
        <v>22</v>
      </c>
      <c r="K2" s="2" t="s">
        <v>23</v>
      </c>
      <c r="L2" s="2" t="s">
        <v>22</v>
      </c>
      <c r="M2" s="2" t="s">
        <v>23</v>
      </c>
      <c r="N2" s="2" t="s">
        <v>22</v>
      </c>
      <c r="O2" s="2" t="s">
        <v>23</v>
      </c>
      <c r="P2" s="2" t="s">
        <v>22</v>
      </c>
      <c r="Q2" s="2" t="s">
        <v>23</v>
      </c>
      <c r="R2" s="2" t="s">
        <v>22</v>
      </c>
      <c r="S2" s="2" t="s">
        <v>23</v>
      </c>
      <c r="T2" s="2" t="s">
        <v>22</v>
      </c>
      <c r="U2" s="2" t="s">
        <v>23</v>
      </c>
      <c r="V2" s="2" t="s">
        <v>22</v>
      </c>
      <c r="W2" s="2" t="s">
        <v>23</v>
      </c>
      <c r="X2" s="2" t="s">
        <v>22</v>
      </c>
      <c r="Y2" s="2" t="s">
        <v>23</v>
      </c>
      <c r="Z2" s="2" t="s">
        <v>22</v>
      </c>
      <c r="AA2" s="2" t="s">
        <v>23</v>
      </c>
      <c r="AB2" s="2" t="s">
        <v>22</v>
      </c>
      <c r="AC2" s="2" t="s">
        <v>23</v>
      </c>
      <c r="AD2" s="2" t="s">
        <v>22</v>
      </c>
      <c r="AE2" s="2" t="s">
        <v>23</v>
      </c>
      <c r="AF2" s="2" t="s">
        <v>22</v>
      </c>
      <c r="AG2" s="2" t="s">
        <v>23</v>
      </c>
      <c r="AH2" s="2" t="s">
        <v>22</v>
      </c>
      <c r="AI2" s="2" t="s">
        <v>23</v>
      </c>
      <c r="AJ2" s="2" t="s">
        <v>22</v>
      </c>
      <c r="AK2" s="2" t="s">
        <v>23</v>
      </c>
      <c r="AL2" s="2" t="s">
        <v>22</v>
      </c>
      <c r="AM2" s="2" t="s">
        <v>23</v>
      </c>
      <c r="AN2" s="2" t="s">
        <v>22</v>
      </c>
      <c r="AO2" s="2" t="s">
        <v>23</v>
      </c>
      <c r="AP2" s="2" t="s">
        <v>22</v>
      </c>
      <c r="AQ2" s="2" t="s">
        <v>23</v>
      </c>
      <c r="AR2" s="2" t="s">
        <v>22</v>
      </c>
      <c r="AS2" s="2" t="s">
        <v>23</v>
      </c>
      <c r="AT2" s="2" t="s">
        <v>22</v>
      </c>
      <c r="AU2" s="2" t="s">
        <v>23</v>
      </c>
      <c r="AV2" s="2" t="s">
        <v>22</v>
      </c>
      <c r="AW2" s="2" t="s">
        <v>23</v>
      </c>
      <c r="AX2" s="2" t="s">
        <v>22</v>
      </c>
      <c r="AY2" s="2" t="s">
        <v>23</v>
      </c>
      <c r="AZ2" s="2" t="s">
        <v>22</v>
      </c>
      <c r="BA2" s="2" t="s">
        <v>23</v>
      </c>
      <c r="BB2" s="2" t="s">
        <v>22</v>
      </c>
      <c r="BC2" s="2" t="s">
        <v>23</v>
      </c>
      <c r="BD2" s="2" t="s">
        <v>22</v>
      </c>
      <c r="BE2" s="2" t="s">
        <v>23</v>
      </c>
      <c r="BF2" s="2" t="s">
        <v>22</v>
      </c>
      <c r="BG2" s="2" t="s">
        <v>23</v>
      </c>
      <c r="BH2" s="2" t="s">
        <v>22</v>
      </c>
      <c r="BI2" s="2" t="s">
        <v>23</v>
      </c>
      <c r="BJ2" s="2" t="s">
        <v>22</v>
      </c>
      <c r="BK2" s="2" t="s">
        <v>23</v>
      </c>
    </row>
    <row r="4" spans="1:63" ht="15.75" customHeight="1" x14ac:dyDescent="0.2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5.75" customHeight="1" x14ac:dyDescent="0.2">
      <c r="A5" s="2" t="s">
        <v>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5.75" customHeight="1" x14ac:dyDescent="0.2">
      <c r="A6" s="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5.75" customHeight="1" x14ac:dyDescent="0.2">
      <c r="A7" s="2" t="s">
        <v>31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.75" customHeight="1" x14ac:dyDescent="0.2">
      <c r="A8" s="2"/>
    </row>
    <row r="9" spans="1:63" ht="15.75" customHeight="1" x14ac:dyDescent="0.2">
      <c r="A9" s="2" t="s">
        <v>32</v>
      </c>
      <c r="C9" s="2"/>
      <c r="E9" s="2"/>
      <c r="G9" s="2"/>
      <c r="H9" s="2"/>
      <c r="I9" s="2"/>
    </row>
    <row r="10" spans="1:63" ht="15.75" customHeight="1" x14ac:dyDescent="0.2">
      <c r="A10" s="2"/>
    </row>
    <row r="11" spans="1:63" ht="15.75" customHeight="1" x14ac:dyDescent="0.2">
      <c r="A11" s="2" t="s">
        <v>37</v>
      </c>
      <c r="C11" s="2"/>
      <c r="E11" s="2"/>
      <c r="F11" s="2"/>
      <c r="G11" s="2"/>
      <c r="H11" s="2"/>
      <c r="I11" s="2"/>
      <c r="K11" s="2"/>
      <c r="M11" s="2"/>
      <c r="O11" s="2"/>
      <c r="Q11" s="2"/>
      <c r="S11" s="2"/>
      <c r="U11" s="2"/>
      <c r="W11" s="2"/>
      <c r="AA11" s="2"/>
      <c r="AC11" s="2"/>
      <c r="AE11" s="2"/>
      <c r="AG11" s="2"/>
      <c r="AK11" s="2"/>
      <c r="AL11" s="2"/>
      <c r="AM11" s="2"/>
      <c r="AN11" s="2"/>
      <c r="AO11" s="2"/>
      <c r="AP11" s="2"/>
      <c r="AQ11" s="2"/>
      <c r="AR11" s="2"/>
      <c r="AS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63" ht="15.75" customHeight="1" x14ac:dyDescent="0.2">
      <c r="A12" s="2" t="s">
        <v>38</v>
      </c>
      <c r="C12" s="2"/>
      <c r="E12" s="2"/>
      <c r="F12" s="2"/>
      <c r="G12" s="2"/>
      <c r="H12" s="2"/>
      <c r="K12" s="2"/>
      <c r="Q12" s="2"/>
      <c r="S12" s="2"/>
      <c r="U12" s="2"/>
      <c r="W12" s="2"/>
      <c r="AA12" s="2"/>
      <c r="AC12" s="2"/>
      <c r="AE12" s="2"/>
      <c r="AG12" s="2"/>
      <c r="AK12" s="2"/>
      <c r="AL12" s="2"/>
      <c r="AM12" s="2"/>
      <c r="AN12" s="2"/>
      <c r="AO12" s="2"/>
      <c r="AP12" s="2"/>
      <c r="AQ12" s="2"/>
      <c r="AR12" s="2"/>
      <c r="AS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63" ht="15.75" customHeight="1" x14ac:dyDescent="0.2">
      <c r="A13" s="2"/>
      <c r="C13" s="2"/>
      <c r="E13" s="2"/>
      <c r="F13" s="2"/>
      <c r="G13" s="2"/>
      <c r="H13" s="2"/>
    </row>
    <row r="14" spans="1:63" ht="15.75" customHeight="1" x14ac:dyDescent="0.2">
      <c r="A14" s="2" t="s">
        <v>40</v>
      </c>
      <c r="C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.75" customHeight="1" x14ac:dyDescent="0.2">
      <c r="A15" s="2" t="s">
        <v>42</v>
      </c>
      <c r="C15" s="2"/>
      <c r="E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5.75" customHeight="1" x14ac:dyDescent="0.2">
      <c r="A16" s="2" t="s">
        <v>43</v>
      </c>
      <c r="E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C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63" ht="15.75" customHeight="1" x14ac:dyDescent="0.2">
      <c r="A17" s="2" t="s">
        <v>44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9" spans="1:63" ht="15.75" customHeight="1" x14ac:dyDescent="0.2">
      <c r="A19" s="2" t="s">
        <v>45</v>
      </c>
      <c r="C19" s="2"/>
      <c r="E19" s="2"/>
      <c r="G19" s="2"/>
      <c r="H19" s="2"/>
      <c r="I19" s="2"/>
      <c r="BG19">
        <f t="shared" ref="J19:BK19" si="0">SUM(BG14:BG17)</f>
        <v>0</v>
      </c>
      <c r="BH19">
        <f t="shared" si="0"/>
        <v>0</v>
      </c>
      <c r="BI19">
        <f t="shared" si="0"/>
        <v>0</v>
      </c>
      <c r="BJ19">
        <f t="shared" si="0"/>
        <v>0</v>
      </c>
      <c r="BK19">
        <f t="shared" si="0"/>
        <v>0</v>
      </c>
    </row>
    <row r="23" spans="1:63" ht="15.75" customHeight="1" x14ac:dyDescent="0.2">
      <c r="C2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tabSelected="1" workbookViewId="0">
      <pane xSplit="1" topLeftCell="B1" activePane="topRight" state="frozen"/>
      <selection pane="topRight" activeCell="B2" sqref="B2"/>
    </sheetView>
  </sheetViews>
  <sheetFormatPr defaultColWidth="14.42578125" defaultRowHeight="15.75" customHeight="1" x14ac:dyDescent="0.2"/>
  <sheetData>
    <row r="1" spans="1:28" ht="15.75" customHeight="1" x14ac:dyDescent="0.2">
      <c r="B1" s="1">
        <v>42917</v>
      </c>
      <c r="C1" s="2" t="s">
        <v>3</v>
      </c>
      <c r="D1" s="2" t="s">
        <v>4</v>
      </c>
      <c r="E1" s="2" t="s">
        <v>5</v>
      </c>
      <c r="F1" s="2" t="s">
        <v>7</v>
      </c>
      <c r="G1" s="2" t="s">
        <v>8</v>
      </c>
      <c r="H1" s="1">
        <v>43101</v>
      </c>
      <c r="I1" s="2" t="s">
        <v>12</v>
      </c>
      <c r="J1" s="2" t="s">
        <v>17</v>
      </c>
      <c r="K1" s="2" t="s">
        <v>18</v>
      </c>
      <c r="L1" s="2" t="s">
        <v>16</v>
      </c>
      <c r="M1" s="2" t="s">
        <v>1</v>
      </c>
      <c r="N1" s="2" t="s">
        <v>19</v>
      </c>
      <c r="O1" s="2" t="s">
        <v>2</v>
      </c>
      <c r="P1" s="2" t="s">
        <v>6</v>
      </c>
      <c r="Q1" s="2" t="s">
        <v>9</v>
      </c>
      <c r="R1" s="2" t="s">
        <v>10</v>
      </c>
      <c r="S1" s="2" t="s">
        <v>11</v>
      </c>
      <c r="T1" s="3">
        <v>43466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</v>
      </c>
      <c r="Z1" s="2" t="s">
        <v>19</v>
      </c>
      <c r="AA1" s="2" t="s">
        <v>2</v>
      </c>
      <c r="AB1" s="2" t="s">
        <v>6</v>
      </c>
    </row>
    <row r="2" spans="1:28" ht="15.75" customHeight="1" x14ac:dyDescent="0.2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 x14ac:dyDescent="0.2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 x14ac:dyDescent="0.2">
      <c r="A4" s="2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x14ac:dyDescent="0.2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 x14ac:dyDescent="0.2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9" spans="1:28" ht="15.75" customHeight="1" x14ac:dyDescent="0.2">
      <c r="A9" s="2" t="s">
        <v>28</v>
      </c>
      <c r="B9">
        <f t="shared" ref="B9:J9" si="0">SUM(B2:B8)</f>
        <v>0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ref="K9:Z9" si="1">SUM(K2:K6)</f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1"/>
        <v>0</v>
      </c>
      <c r="V9">
        <f t="shared" si="1"/>
        <v>0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</row>
    <row r="11" spans="1:28" ht="15.75" customHeight="1" x14ac:dyDescent="0.2">
      <c r="A11" s="2" t="s">
        <v>33</v>
      </c>
      <c r="B11" s="2" t="s">
        <v>34</v>
      </c>
      <c r="C11" s="2" t="s">
        <v>3</v>
      </c>
      <c r="D11" s="2" t="s">
        <v>4</v>
      </c>
      <c r="E11" s="2" t="s">
        <v>5</v>
      </c>
      <c r="F11" s="2" t="s">
        <v>7</v>
      </c>
      <c r="G11" s="2" t="s">
        <v>8</v>
      </c>
      <c r="H11" s="2" t="s">
        <v>35</v>
      </c>
      <c r="I11" s="2" t="s">
        <v>12</v>
      </c>
      <c r="J11" s="2" t="s">
        <v>17</v>
      </c>
      <c r="K11" s="2" t="s">
        <v>18</v>
      </c>
      <c r="L11" s="2" t="s">
        <v>16</v>
      </c>
      <c r="M11" s="2" t="s">
        <v>1</v>
      </c>
      <c r="N11" s="2" t="s">
        <v>19</v>
      </c>
      <c r="O11" s="2" t="s">
        <v>2</v>
      </c>
      <c r="P11" s="2" t="s">
        <v>6</v>
      </c>
      <c r="Q11" s="2" t="s">
        <v>9</v>
      </c>
      <c r="R11" s="2" t="s">
        <v>10</v>
      </c>
      <c r="S11" s="2" t="s">
        <v>11</v>
      </c>
      <c r="T11" s="2" t="s">
        <v>36</v>
      </c>
      <c r="U11" s="2" t="s">
        <v>13</v>
      </c>
      <c r="V11" s="2" t="s">
        <v>14</v>
      </c>
      <c r="W11" s="2" t="s">
        <v>15</v>
      </c>
      <c r="X11" s="2" t="s">
        <v>16</v>
      </c>
      <c r="Y11" s="2" t="s">
        <v>1</v>
      </c>
      <c r="Z11" s="2" t="s">
        <v>19</v>
      </c>
      <c r="AA11" s="2"/>
      <c r="AB11" s="2"/>
    </row>
    <row r="12" spans="1:28" ht="15.75" customHeight="1" x14ac:dyDescent="0.2">
      <c r="A12" s="4" t="s">
        <v>20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75" customHeight="1" x14ac:dyDescent="0.2">
      <c r="A13" s="4" t="s">
        <v>21</v>
      </c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75" customHeight="1" x14ac:dyDescent="0.2">
      <c r="A14" s="4" t="s">
        <v>24</v>
      </c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.75" customHeight="1" x14ac:dyDescent="0.2">
      <c r="A15" s="4" t="s">
        <v>25</v>
      </c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.75" customHeight="1" x14ac:dyDescent="0.2">
      <c r="A16" s="4" t="s">
        <v>26</v>
      </c>
      <c r="B16" s="4"/>
      <c r="C16" s="4"/>
      <c r="D16" s="4"/>
      <c r="E16" s="5"/>
      <c r="F16" s="5"/>
      <c r="G16" s="4"/>
      <c r="H16" s="4"/>
      <c r="I16" s="4"/>
      <c r="J16" s="4"/>
      <c r="K16" s="4"/>
      <c r="L16" s="5"/>
      <c r="M16" s="4"/>
      <c r="N16" s="4"/>
      <c r="O16" s="5"/>
      <c r="P16" s="5"/>
      <c r="Q16" s="5"/>
      <c r="R16" s="4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.75" customHeight="1" x14ac:dyDescent="0.2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.75" customHeight="1" x14ac:dyDescent="0.2">
      <c r="A18" s="4" t="s">
        <v>28</v>
      </c>
      <c r="B18" s="5">
        <f t="shared" ref="B18:Z18" si="2">SUM(B12:B16)</f>
        <v>0</v>
      </c>
      <c r="C18" s="5">
        <f t="shared" si="2"/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  <c r="N18" s="5">
        <f t="shared" si="2"/>
        <v>0</v>
      </c>
      <c r="O18" s="5">
        <f t="shared" si="2"/>
        <v>0</v>
      </c>
      <c r="P18" s="5">
        <f t="shared" si="2"/>
        <v>0</v>
      </c>
      <c r="Q18" s="5">
        <f t="shared" si="2"/>
        <v>0</v>
      </c>
      <c r="R18" s="5">
        <f t="shared" si="2"/>
        <v>0</v>
      </c>
      <c r="S18" s="5">
        <f t="shared" si="2"/>
        <v>0</v>
      </c>
      <c r="T18" s="5">
        <f t="shared" si="2"/>
        <v>0</v>
      </c>
      <c r="U18" s="5">
        <f t="shared" si="2"/>
        <v>0</v>
      </c>
      <c r="V18" s="5">
        <f t="shared" si="2"/>
        <v>0</v>
      </c>
      <c r="W18" s="5">
        <f t="shared" si="2"/>
        <v>0</v>
      </c>
      <c r="X18" s="5">
        <f t="shared" si="2"/>
        <v>0</v>
      </c>
      <c r="Y18" s="5">
        <f t="shared" si="2"/>
        <v>0</v>
      </c>
      <c r="Z18" s="5">
        <f t="shared" si="2"/>
        <v>0</v>
      </c>
      <c r="AA18" s="5"/>
      <c r="AB18" s="5"/>
    </row>
    <row r="20" spans="1:28" ht="15.75" customHeight="1" x14ac:dyDescent="0.2">
      <c r="A20" s="2" t="s">
        <v>39</v>
      </c>
      <c r="B20" s="2" t="s">
        <v>34</v>
      </c>
      <c r="C20" s="2" t="s">
        <v>3</v>
      </c>
      <c r="D20" s="2" t="s">
        <v>4</v>
      </c>
      <c r="E20" s="2" t="s">
        <v>5</v>
      </c>
      <c r="F20" s="2" t="s">
        <v>7</v>
      </c>
      <c r="G20" s="2" t="s">
        <v>8</v>
      </c>
      <c r="H20" s="2" t="s">
        <v>35</v>
      </c>
      <c r="I20" s="2" t="s">
        <v>12</v>
      </c>
      <c r="J20" s="2" t="s">
        <v>17</v>
      </c>
      <c r="K20" s="2" t="s">
        <v>18</v>
      </c>
      <c r="L20" s="2" t="s">
        <v>16</v>
      </c>
      <c r="M20" s="2" t="s">
        <v>41</v>
      </c>
      <c r="N20" s="2" t="s">
        <v>34</v>
      </c>
      <c r="O20" s="2" t="s">
        <v>3</v>
      </c>
      <c r="P20" s="2" t="s">
        <v>4</v>
      </c>
      <c r="Q20" s="2" t="s">
        <v>5</v>
      </c>
      <c r="R20" s="2" t="s">
        <v>7</v>
      </c>
      <c r="S20" s="2" t="s">
        <v>8</v>
      </c>
      <c r="T20" s="2" t="s">
        <v>35</v>
      </c>
      <c r="U20" s="2" t="s">
        <v>12</v>
      </c>
      <c r="V20" s="2" t="s">
        <v>17</v>
      </c>
      <c r="W20" s="2" t="s">
        <v>18</v>
      </c>
      <c r="X20" s="2" t="s">
        <v>16</v>
      </c>
      <c r="Y20" s="2" t="s">
        <v>41</v>
      </c>
      <c r="Z20" s="2" t="s">
        <v>34</v>
      </c>
      <c r="AA20" s="2"/>
      <c r="AB20" s="2"/>
    </row>
    <row r="21" spans="1:28" ht="15.75" customHeight="1" x14ac:dyDescent="0.2">
      <c r="A21" s="4" t="s">
        <v>20</v>
      </c>
      <c r="B21" s="5" t="e">
        <f t="shared" ref="B21:Z21" si="3">B12/B2</f>
        <v>#DIV/0!</v>
      </c>
      <c r="C21" s="4" t="e">
        <f t="shared" si="3"/>
        <v>#DIV/0!</v>
      </c>
      <c r="D21" s="4" t="e">
        <f t="shared" si="3"/>
        <v>#DIV/0!</v>
      </c>
      <c r="E21" s="4" t="e">
        <f t="shared" si="3"/>
        <v>#DIV/0!</v>
      </c>
      <c r="F21" s="5" t="e">
        <f t="shared" si="3"/>
        <v>#DIV/0!</v>
      </c>
      <c r="G21" s="5" t="e">
        <f t="shared" si="3"/>
        <v>#DIV/0!</v>
      </c>
      <c r="H21" s="5" t="e">
        <f t="shared" si="3"/>
        <v>#DIV/0!</v>
      </c>
      <c r="I21" s="5" t="e">
        <f t="shared" si="3"/>
        <v>#DIV/0!</v>
      </c>
      <c r="J21" s="5" t="e">
        <f t="shared" si="3"/>
        <v>#DIV/0!</v>
      </c>
      <c r="K21" s="5" t="e">
        <f t="shared" si="3"/>
        <v>#DIV/0!</v>
      </c>
      <c r="L21" s="5" t="e">
        <f t="shared" si="3"/>
        <v>#DIV/0!</v>
      </c>
      <c r="M21" s="5" t="e">
        <f t="shared" si="3"/>
        <v>#DIV/0!</v>
      </c>
      <c r="N21" s="5" t="e">
        <f t="shared" si="3"/>
        <v>#DIV/0!</v>
      </c>
      <c r="O21" s="5" t="e">
        <f t="shared" si="3"/>
        <v>#DIV/0!</v>
      </c>
      <c r="P21" s="5" t="e">
        <f t="shared" si="3"/>
        <v>#DIV/0!</v>
      </c>
      <c r="Q21" s="5" t="e">
        <f t="shared" si="3"/>
        <v>#DIV/0!</v>
      </c>
      <c r="R21" s="5" t="e">
        <f t="shared" si="3"/>
        <v>#DIV/0!</v>
      </c>
      <c r="S21" s="5" t="e">
        <f t="shared" si="3"/>
        <v>#DIV/0!</v>
      </c>
      <c r="T21" s="5" t="e">
        <f t="shared" si="3"/>
        <v>#DIV/0!</v>
      </c>
      <c r="U21" s="5" t="e">
        <f t="shared" si="3"/>
        <v>#DIV/0!</v>
      </c>
      <c r="V21" s="5" t="e">
        <f t="shared" si="3"/>
        <v>#DIV/0!</v>
      </c>
      <c r="W21" s="5" t="e">
        <f t="shared" si="3"/>
        <v>#DIV/0!</v>
      </c>
      <c r="X21" s="5" t="e">
        <f t="shared" si="3"/>
        <v>#DIV/0!</v>
      </c>
      <c r="Y21" s="5" t="e">
        <f t="shared" si="3"/>
        <v>#DIV/0!</v>
      </c>
      <c r="Z21" s="5" t="e">
        <f t="shared" si="3"/>
        <v>#DIV/0!</v>
      </c>
      <c r="AA21" s="5"/>
      <c r="AB21" s="5"/>
    </row>
    <row r="22" spans="1:28" ht="15.75" customHeight="1" x14ac:dyDescent="0.2">
      <c r="A22" s="4" t="s">
        <v>21</v>
      </c>
      <c r="B22" s="5" t="e">
        <f t="shared" ref="B22:I22" si="4">B13/B3</f>
        <v>#DIV/0!</v>
      </c>
      <c r="C22" s="5" t="e">
        <f t="shared" si="4"/>
        <v>#DIV/0!</v>
      </c>
      <c r="D22" s="5" t="e">
        <f t="shared" si="4"/>
        <v>#DIV/0!</v>
      </c>
      <c r="E22" s="5" t="e">
        <f t="shared" si="4"/>
        <v>#DIV/0!</v>
      </c>
      <c r="F22" s="5" t="e">
        <f t="shared" si="4"/>
        <v>#DIV/0!</v>
      </c>
      <c r="G22" s="5" t="e">
        <f t="shared" si="4"/>
        <v>#DIV/0!</v>
      </c>
      <c r="H22" s="5" t="e">
        <f t="shared" si="4"/>
        <v>#DIV/0!</v>
      </c>
      <c r="I22" s="5" t="e">
        <f t="shared" si="4"/>
        <v>#DIV/0!</v>
      </c>
      <c r="J22" s="5"/>
      <c r="K22" s="5" t="e">
        <f t="shared" ref="K22:Z22" si="5">K13/K3</f>
        <v>#DIV/0!</v>
      </c>
      <c r="L22" s="5" t="e">
        <f t="shared" si="5"/>
        <v>#DIV/0!</v>
      </c>
      <c r="M22" s="5" t="e">
        <f t="shared" si="5"/>
        <v>#DIV/0!</v>
      </c>
      <c r="N22" s="5" t="e">
        <f t="shared" si="5"/>
        <v>#DIV/0!</v>
      </c>
      <c r="O22" s="5" t="e">
        <f t="shared" si="5"/>
        <v>#DIV/0!</v>
      </c>
      <c r="P22" s="5" t="e">
        <f t="shared" si="5"/>
        <v>#DIV/0!</v>
      </c>
      <c r="Q22" s="5" t="e">
        <f t="shared" si="5"/>
        <v>#DIV/0!</v>
      </c>
      <c r="R22" s="5" t="e">
        <f t="shared" si="5"/>
        <v>#DIV/0!</v>
      </c>
      <c r="S22" s="5" t="e">
        <f t="shared" si="5"/>
        <v>#DIV/0!</v>
      </c>
      <c r="T22" s="5" t="e">
        <f t="shared" si="5"/>
        <v>#DIV/0!</v>
      </c>
      <c r="U22" s="5" t="e">
        <f t="shared" si="5"/>
        <v>#DIV/0!</v>
      </c>
      <c r="V22" s="5" t="e">
        <f t="shared" si="5"/>
        <v>#DIV/0!</v>
      </c>
      <c r="W22" s="5" t="e">
        <f t="shared" si="5"/>
        <v>#DIV/0!</v>
      </c>
      <c r="X22" s="5" t="e">
        <f t="shared" si="5"/>
        <v>#DIV/0!</v>
      </c>
      <c r="Y22" s="5" t="e">
        <f t="shared" si="5"/>
        <v>#DIV/0!</v>
      </c>
      <c r="Z22" s="5" t="e">
        <f t="shared" si="5"/>
        <v>#DIV/0!</v>
      </c>
      <c r="AA22" s="5"/>
      <c r="AB22" s="5"/>
    </row>
    <row r="23" spans="1:28" ht="15.75" customHeight="1" x14ac:dyDescent="0.2">
      <c r="A23" s="4" t="s">
        <v>24</v>
      </c>
      <c r="B23" s="5" t="e">
        <f t="shared" ref="B23:Z23" si="6">B14/B4</f>
        <v>#DIV/0!</v>
      </c>
      <c r="C23" s="5" t="e">
        <f t="shared" si="6"/>
        <v>#DIV/0!</v>
      </c>
      <c r="D23" s="5" t="e">
        <f t="shared" si="6"/>
        <v>#DIV/0!</v>
      </c>
      <c r="E23" s="5" t="e">
        <f t="shared" si="6"/>
        <v>#DIV/0!</v>
      </c>
      <c r="F23" s="5" t="e">
        <f t="shared" si="6"/>
        <v>#DIV/0!</v>
      </c>
      <c r="G23" s="5" t="e">
        <f t="shared" si="6"/>
        <v>#DIV/0!</v>
      </c>
      <c r="H23" s="5" t="e">
        <f t="shared" si="6"/>
        <v>#DIV/0!</v>
      </c>
      <c r="I23" s="5" t="e">
        <f t="shared" si="6"/>
        <v>#DIV/0!</v>
      </c>
      <c r="J23" s="5" t="e">
        <f t="shared" si="6"/>
        <v>#DIV/0!</v>
      </c>
      <c r="K23" s="5" t="e">
        <f t="shared" si="6"/>
        <v>#DIV/0!</v>
      </c>
      <c r="L23" s="5" t="e">
        <f t="shared" si="6"/>
        <v>#DIV/0!</v>
      </c>
      <c r="M23" s="5" t="e">
        <f t="shared" si="6"/>
        <v>#DIV/0!</v>
      </c>
      <c r="N23" s="5" t="e">
        <f t="shared" si="6"/>
        <v>#DIV/0!</v>
      </c>
      <c r="O23" s="5" t="e">
        <f t="shared" si="6"/>
        <v>#DIV/0!</v>
      </c>
      <c r="P23" s="5" t="e">
        <f t="shared" si="6"/>
        <v>#DIV/0!</v>
      </c>
      <c r="Q23" s="5" t="e">
        <f t="shared" si="6"/>
        <v>#DIV/0!</v>
      </c>
      <c r="R23" s="5" t="e">
        <f t="shared" si="6"/>
        <v>#DIV/0!</v>
      </c>
      <c r="S23" s="5" t="e">
        <f t="shared" si="6"/>
        <v>#DIV/0!</v>
      </c>
      <c r="T23" s="5" t="e">
        <f t="shared" si="6"/>
        <v>#DIV/0!</v>
      </c>
      <c r="U23" s="5" t="e">
        <f t="shared" si="6"/>
        <v>#DIV/0!</v>
      </c>
      <c r="V23" s="5" t="e">
        <f t="shared" si="6"/>
        <v>#DIV/0!</v>
      </c>
      <c r="W23" s="5" t="e">
        <f t="shared" si="6"/>
        <v>#DIV/0!</v>
      </c>
      <c r="X23" s="5" t="e">
        <f t="shared" si="6"/>
        <v>#DIV/0!</v>
      </c>
      <c r="Y23" s="5" t="e">
        <f t="shared" si="6"/>
        <v>#DIV/0!</v>
      </c>
      <c r="Z23" s="5" t="e">
        <f t="shared" si="6"/>
        <v>#DIV/0!</v>
      </c>
      <c r="AA23" s="5"/>
      <c r="AB23" s="5"/>
    </row>
    <row r="24" spans="1:28" ht="15.75" customHeight="1" x14ac:dyDescent="0.2">
      <c r="A24" s="4" t="s">
        <v>25</v>
      </c>
      <c r="B24" s="5" t="e">
        <f t="shared" ref="B24:Z24" si="7">B15/B5</f>
        <v>#DIV/0!</v>
      </c>
      <c r="C24" s="5" t="e">
        <f t="shared" si="7"/>
        <v>#DIV/0!</v>
      </c>
      <c r="D24" s="5" t="e">
        <f t="shared" si="7"/>
        <v>#DIV/0!</v>
      </c>
      <c r="E24" s="5" t="e">
        <f t="shared" si="7"/>
        <v>#DIV/0!</v>
      </c>
      <c r="F24" s="5" t="e">
        <f t="shared" si="7"/>
        <v>#DIV/0!</v>
      </c>
      <c r="G24" s="5" t="e">
        <f t="shared" si="7"/>
        <v>#DIV/0!</v>
      </c>
      <c r="H24" s="5" t="e">
        <f t="shared" si="7"/>
        <v>#DIV/0!</v>
      </c>
      <c r="I24" s="5" t="e">
        <f t="shared" si="7"/>
        <v>#DIV/0!</v>
      </c>
      <c r="J24" s="5" t="e">
        <f t="shared" si="7"/>
        <v>#DIV/0!</v>
      </c>
      <c r="K24" s="5" t="e">
        <f t="shared" si="7"/>
        <v>#DIV/0!</v>
      </c>
      <c r="L24" s="5" t="e">
        <f t="shared" si="7"/>
        <v>#DIV/0!</v>
      </c>
      <c r="M24" s="5" t="e">
        <f t="shared" si="7"/>
        <v>#DIV/0!</v>
      </c>
      <c r="N24" s="5" t="e">
        <f t="shared" si="7"/>
        <v>#DIV/0!</v>
      </c>
      <c r="O24" s="5" t="e">
        <f t="shared" si="7"/>
        <v>#DIV/0!</v>
      </c>
      <c r="P24" s="5" t="e">
        <f t="shared" si="7"/>
        <v>#DIV/0!</v>
      </c>
      <c r="Q24" s="5" t="e">
        <f t="shared" si="7"/>
        <v>#DIV/0!</v>
      </c>
      <c r="R24" s="5" t="e">
        <f t="shared" si="7"/>
        <v>#DIV/0!</v>
      </c>
      <c r="S24" s="5" t="e">
        <f t="shared" si="7"/>
        <v>#DIV/0!</v>
      </c>
      <c r="T24" s="5" t="e">
        <f t="shared" si="7"/>
        <v>#DIV/0!</v>
      </c>
      <c r="U24" s="5" t="e">
        <f t="shared" si="7"/>
        <v>#DIV/0!</v>
      </c>
      <c r="V24" s="5" t="e">
        <f t="shared" si="7"/>
        <v>#DIV/0!</v>
      </c>
      <c r="W24" s="5" t="e">
        <f t="shared" si="7"/>
        <v>#DIV/0!</v>
      </c>
      <c r="X24" s="5" t="e">
        <f t="shared" si="7"/>
        <v>#DIV/0!</v>
      </c>
      <c r="Y24" s="5" t="e">
        <f t="shared" si="7"/>
        <v>#DIV/0!</v>
      </c>
      <c r="Z24" s="5" t="e">
        <f t="shared" si="7"/>
        <v>#DIV/0!</v>
      </c>
      <c r="AA24" s="5"/>
      <c r="AB24" s="5"/>
    </row>
    <row r="25" spans="1:28" ht="15.75" customHeight="1" x14ac:dyDescent="0.2">
      <c r="A25" s="4" t="s">
        <v>26</v>
      </c>
      <c r="B25" s="5" t="e">
        <f t="shared" ref="B25:Z25" si="8">B16/B6</f>
        <v>#DIV/0!</v>
      </c>
      <c r="C25" s="5" t="e">
        <f t="shared" si="8"/>
        <v>#DIV/0!</v>
      </c>
      <c r="D25" s="5" t="e">
        <f t="shared" si="8"/>
        <v>#DIV/0!</v>
      </c>
      <c r="E25" s="5" t="e">
        <f t="shared" si="8"/>
        <v>#DIV/0!</v>
      </c>
      <c r="F25" s="5" t="e">
        <f t="shared" si="8"/>
        <v>#DIV/0!</v>
      </c>
      <c r="G25" s="4" t="e">
        <f t="shared" si="8"/>
        <v>#DIV/0!</v>
      </c>
      <c r="H25" s="4" t="e">
        <f t="shared" si="8"/>
        <v>#DIV/0!</v>
      </c>
      <c r="I25" s="4" t="e">
        <f t="shared" si="8"/>
        <v>#DIV/0!</v>
      </c>
      <c r="J25" s="4" t="e">
        <f t="shared" si="8"/>
        <v>#DIV/0!</v>
      </c>
      <c r="K25" s="4" t="e">
        <f t="shared" si="8"/>
        <v>#DIV/0!</v>
      </c>
      <c r="L25" s="4" t="e">
        <f t="shared" si="8"/>
        <v>#DIV/0!</v>
      </c>
      <c r="M25" s="4" t="e">
        <f t="shared" si="8"/>
        <v>#DIV/0!</v>
      </c>
      <c r="N25" s="4" t="e">
        <f t="shared" si="8"/>
        <v>#DIV/0!</v>
      </c>
      <c r="O25" s="4" t="e">
        <f t="shared" si="8"/>
        <v>#DIV/0!</v>
      </c>
      <c r="P25" s="4" t="e">
        <f t="shared" si="8"/>
        <v>#DIV/0!</v>
      </c>
      <c r="Q25" s="4" t="e">
        <f t="shared" si="8"/>
        <v>#DIV/0!</v>
      </c>
      <c r="R25" s="4" t="e">
        <f t="shared" si="8"/>
        <v>#DIV/0!</v>
      </c>
      <c r="S25" s="4" t="e">
        <f t="shared" si="8"/>
        <v>#DIV/0!</v>
      </c>
      <c r="T25" s="4" t="e">
        <f t="shared" si="8"/>
        <v>#DIV/0!</v>
      </c>
      <c r="U25" s="4" t="e">
        <f t="shared" si="8"/>
        <v>#DIV/0!</v>
      </c>
      <c r="V25" s="4" t="e">
        <f t="shared" si="8"/>
        <v>#DIV/0!</v>
      </c>
      <c r="W25" s="4" t="e">
        <f t="shared" si="8"/>
        <v>#DIV/0!</v>
      </c>
      <c r="X25" s="4" t="e">
        <f t="shared" si="8"/>
        <v>#DIV/0!</v>
      </c>
      <c r="Y25" s="4" t="e">
        <f t="shared" si="8"/>
        <v>#DIV/0!</v>
      </c>
      <c r="Z25" s="4" t="e">
        <f t="shared" si="8"/>
        <v>#DIV/0!</v>
      </c>
      <c r="AA25" s="4"/>
      <c r="AB25" s="4"/>
    </row>
    <row r="26" spans="1:28" ht="15.75" customHeight="1" x14ac:dyDescent="0.2">
      <c r="A26" s="4" t="s">
        <v>53</v>
      </c>
      <c r="B26" s="5" t="e">
        <f t="shared" ref="B26:Z26" si="9">B18/B9</f>
        <v>#DIV/0!</v>
      </c>
      <c r="C26" s="5" t="e">
        <f t="shared" si="9"/>
        <v>#DIV/0!</v>
      </c>
      <c r="D26" s="5" t="e">
        <f t="shared" si="9"/>
        <v>#DIV/0!</v>
      </c>
      <c r="E26" s="5" t="e">
        <f t="shared" si="9"/>
        <v>#DIV/0!</v>
      </c>
      <c r="F26" s="5" t="e">
        <f t="shared" si="9"/>
        <v>#DIV/0!</v>
      </c>
      <c r="G26" s="5" t="e">
        <f t="shared" si="9"/>
        <v>#DIV/0!</v>
      </c>
      <c r="H26" s="5" t="e">
        <f t="shared" si="9"/>
        <v>#DIV/0!</v>
      </c>
      <c r="I26" s="5" t="e">
        <f t="shared" si="9"/>
        <v>#DIV/0!</v>
      </c>
      <c r="J26" s="5" t="e">
        <f t="shared" si="9"/>
        <v>#DIV/0!</v>
      </c>
      <c r="K26" s="5" t="e">
        <f t="shared" si="9"/>
        <v>#DIV/0!</v>
      </c>
      <c r="L26" s="5" t="e">
        <f t="shared" si="9"/>
        <v>#DIV/0!</v>
      </c>
      <c r="M26" s="5" t="e">
        <f t="shared" si="9"/>
        <v>#DIV/0!</v>
      </c>
      <c r="N26" s="5" t="e">
        <f t="shared" si="9"/>
        <v>#DIV/0!</v>
      </c>
      <c r="O26" s="5" t="e">
        <f t="shared" si="9"/>
        <v>#DIV/0!</v>
      </c>
      <c r="P26" s="5" t="e">
        <f t="shared" si="9"/>
        <v>#DIV/0!</v>
      </c>
      <c r="Q26" s="5" t="e">
        <f t="shared" si="9"/>
        <v>#DIV/0!</v>
      </c>
      <c r="R26" s="5" t="e">
        <f t="shared" si="9"/>
        <v>#DIV/0!</v>
      </c>
      <c r="S26" s="5" t="e">
        <f t="shared" si="9"/>
        <v>#DIV/0!</v>
      </c>
      <c r="T26" s="5" t="e">
        <f t="shared" si="9"/>
        <v>#DIV/0!</v>
      </c>
      <c r="U26" s="5" t="e">
        <f t="shared" si="9"/>
        <v>#DIV/0!</v>
      </c>
      <c r="V26" s="5" t="e">
        <f t="shared" si="9"/>
        <v>#DIV/0!</v>
      </c>
      <c r="W26" s="5" t="e">
        <f t="shared" si="9"/>
        <v>#DIV/0!</v>
      </c>
      <c r="X26" s="5" t="e">
        <f t="shared" si="9"/>
        <v>#DIV/0!</v>
      </c>
      <c r="Y26" s="5" t="e">
        <f t="shared" si="9"/>
        <v>#DIV/0!</v>
      </c>
      <c r="Z26" s="5" t="e">
        <f t="shared" si="9"/>
        <v>#DIV/0!</v>
      </c>
      <c r="AA26" s="5"/>
      <c r="AB26" s="5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workbookViewId="0"/>
  </sheetViews>
  <sheetFormatPr defaultColWidth="14.42578125" defaultRowHeight="15.75" customHeight="1" x14ac:dyDescent="0.2"/>
  <cols>
    <col min="2" max="2" width="14.28515625" customWidth="1"/>
    <col min="3" max="3" width="9.42578125" customWidth="1"/>
    <col min="4" max="4" width="10.85546875" customWidth="1"/>
    <col min="5" max="5" width="7.7109375" customWidth="1"/>
    <col min="6" max="6" width="12.42578125" customWidth="1"/>
  </cols>
  <sheetData>
    <row r="1" spans="1:45" ht="15.75" customHeight="1" x14ac:dyDescent="0.2">
      <c r="A1" s="2"/>
      <c r="C1" s="9" t="s">
        <v>14</v>
      </c>
      <c r="D1" s="10"/>
      <c r="E1" s="10"/>
      <c r="F1" s="11"/>
      <c r="G1" s="9" t="s">
        <v>15</v>
      </c>
      <c r="H1" s="10"/>
      <c r="I1" s="10"/>
      <c r="J1" s="11"/>
      <c r="K1" s="9" t="s">
        <v>16</v>
      </c>
      <c r="L1" s="10"/>
      <c r="M1" s="10"/>
      <c r="N1" s="11"/>
      <c r="O1" s="9" t="s">
        <v>1</v>
      </c>
      <c r="P1" s="10"/>
      <c r="Q1" s="10"/>
      <c r="R1" s="11"/>
      <c r="S1" s="9" t="s">
        <v>34</v>
      </c>
      <c r="T1" s="10"/>
      <c r="U1" s="10"/>
      <c r="V1" s="11"/>
      <c r="W1" s="9" t="s">
        <v>2</v>
      </c>
      <c r="X1" s="10"/>
      <c r="Y1" s="10"/>
      <c r="Z1" s="11"/>
      <c r="AA1" s="9" t="s">
        <v>46</v>
      </c>
      <c r="AB1" s="10"/>
      <c r="AC1" s="10"/>
      <c r="AD1" s="11"/>
      <c r="AE1" s="9" t="s">
        <v>9</v>
      </c>
      <c r="AF1" s="10"/>
      <c r="AG1" s="10"/>
      <c r="AH1" s="11"/>
      <c r="AI1" s="9" t="s">
        <v>10</v>
      </c>
      <c r="AJ1" s="10"/>
      <c r="AK1" s="10"/>
      <c r="AL1" s="11"/>
      <c r="AM1" s="9" t="s">
        <v>11</v>
      </c>
      <c r="AN1" s="10"/>
      <c r="AO1" s="10"/>
      <c r="AP1" s="11"/>
      <c r="AQ1" s="9" t="s">
        <v>36</v>
      </c>
      <c r="AR1" s="10"/>
      <c r="AS1" s="11"/>
    </row>
    <row r="2" spans="1:45" ht="15.75" customHeight="1" x14ac:dyDescent="0.2">
      <c r="A2" s="2"/>
      <c r="B2" s="6" t="s">
        <v>47</v>
      </c>
      <c r="C2" s="7" t="s">
        <v>48</v>
      </c>
      <c r="D2" s="7" t="s">
        <v>49</v>
      </c>
      <c r="E2" s="7" t="s">
        <v>50</v>
      </c>
      <c r="F2" s="7" t="s">
        <v>51</v>
      </c>
      <c r="G2" s="7" t="s">
        <v>48</v>
      </c>
      <c r="H2" s="7" t="s">
        <v>49</v>
      </c>
      <c r="I2" s="7" t="s">
        <v>50</v>
      </c>
      <c r="J2" s="7" t="s">
        <v>51</v>
      </c>
      <c r="K2" s="7" t="s">
        <v>48</v>
      </c>
      <c r="L2" s="7" t="s">
        <v>49</v>
      </c>
      <c r="M2" s="7" t="s">
        <v>50</v>
      </c>
      <c r="N2" s="7" t="s">
        <v>51</v>
      </c>
      <c r="O2" s="7" t="s">
        <v>48</v>
      </c>
      <c r="P2" s="7" t="s">
        <v>49</v>
      </c>
      <c r="Q2" s="7" t="s">
        <v>50</v>
      </c>
      <c r="R2" s="7" t="s">
        <v>51</v>
      </c>
      <c r="S2" s="7" t="s">
        <v>48</v>
      </c>
      <c r="T2" s="7" t="s">
        <v>49</v>
      </c>
      <c r="U2" s="7" t="s">
        <v>50</v>
      </c>
      <c r="V2" s="7" t="s">
        <v>51</v>
      </c>
      <c r="W2" s="7" t="s">
        <v>48</v>
      </c>
      <c r="X2" s="7" t="s">
        <v>49</v>
      </c>
      <c r="Y2" s="7" t="s">
        <v>50</v>
      </c>
      <c r="Z2" s="7" t="s">
        <v>51</v>
      </c>
      <c r="AA2" s="7" t="s">
        <v>48</v>
      </c>
      <c r="AB2" s="7" t="s">
        <v>49</v>
      </c>
      <c r="AC2" s="7" t="s">
        <v>50</v>
      </c>
      <c r="AD2" s="7" t="s">
        <v>51</v>
      </c>
      <c r="AE2" s="7" t="s">
        <v>48</v>
      </c>
      <c r="AF2" s="7" t="s">
        <v>49</v>
      </c>
      <c r="AG2" s="7" t="s">
        <v>50</v>
      </c>
      <c r="AH2" s="7" t="s">
        <v>51</v>
      </c>
      <c r="AI2" s="7" t="s">
        <v>48</v>
      </c>
      <c r="AJ2" s="7" t="s">
        <v>49</v>
      </c>
      <c r="AK2" s="7" t="s">
        <v>50</v>
      </c>
      <c r="AL2" s="7" t="s">
        <v>51</v>
      </c>
      <c r="AM2" s="7" t="s">
        <v>48</v>
      </c>
      <c r="AN2" s="7" t="s">
        <v>49</v>
      </c>
      <c r="AO2" s="7" t="s">
        <v>50</v>
      </c>
      <c r="AP2" s="7" t="s">
        <v>51</v>
      </c>
      <c r="AQ2" s="7" t="s">
        <v>48</v>
      </c>
      <c r="AR2" s="7" t="s">
        <v>49</v>
      </c>
      <c r="AS2" s="7" t="s">
        <v>50</v>
      </c>
    </row>
    <row r="3" spans="1:45" ht="15.75" customHeight="1" x14ac:dyDescent="0.2">
      <c r="B3" s="16" t="s">
        <v>52</v>
      </c>
      <c r="C3" s="8">
        <v>6</v>
      </c>
      <c r="D3" s="8">
        <v>0</v>
      </c>
      <c r="E3" s="15">
        <v>625.48</v>
      </c>
      <c r="F3" s="16"/>
      <c r="G3" s="8">
        <v>11</v>
      </c>
      <c r="H3" s="8">
        <v>2</v>
      </c>
      <c r="I3" s="15">
        <v>615.52</v>
      </c>
      <c r="J3" s="16"/>
      <c r="K3" s="8">
        <v>3</v>
      </c>
      <c r="L3" s="8">
        <v>0</v>
      </c>
      <c r="M3" s="15">
        <v>250.39</v>
      </c>
      <c r="N3" s="12">
        <f>M3*K4</f>
        <v>0</v>
      </c>
      <c r="O3" s="8">
        <v>1</v>
      </c>
      <c r="P3" s="8">
        <v>1</v>
      </c>
      <c r="Q3" s="15">
        <v>256.55</v>
      </c>
      <c r="R3" s="12">
        <f>Q3*O4</f>
        <v>256.55</v>
      </c>
      <c r="S3" s="8">
        <v>6</v>
      </c>
      <c r="T3" s="8">
        <v>0</v>
      </c>
      <c r="U3" s="15">
        <v>121.92</v>
      </c>
      <c r="V3" s="12">
        <f>U3*S4</f>
        <v>0</v>
      </c>
      <c r="W3" s="8">
        <v>6</v>
      </c>
      <c r="X3" s="8">
        <v>3</v>
      </c>
      <c r="Y3" s="15"/>
      <c r="Z3" s="12">
        <f>Y3*W4</f>
        <v>0</v>
      </c>
      <c r="AA3" s="8">
        <v>2</v>
      </c>
      <c r="AB3" s="8">
        <v>1</v>
      </c>
      <c r="AC3" s="15"/>
      <c r="AD3" s="12">
        <f>AC3*AA4</f>
        <v>0</v>
      </c>
      <c r="AE3" s="8"/>
      <c r="AF3" s="8"/>
      <c r="AG3" s="15"/>
      <c r="AH3" s="12">
        <f>AG3*AE4</f>
        <v>0</v>
      </c>
      <c r="AI3" s="8"/>
      <c r="AJ3" s="8"/>
      <c r="AK3" s="15"/>
      <c r="AL3" s="12" t="e">
        <f>AK3*AI4</f>
        <v>#DIV/0!</v>
      </c>
      <c r="AM3" s="8"/>
      <c r="AN3" s="8"/>
      <c r="AO3" s="15"/>
      <c r="AP3" s="12" t="e">
        <f>AO3*AM4</f>
        <v>#DIV/0!</v>
      </c>
      <c r="AQ3" s="8"/>
      <c r="AR3" s="8"/>
      <c r="AS3" s="15"/>
    </row>
    <row r="4" spans="1:45" ht="15.75" customHeight="1" x14ac:dyDescent="0.2">
      <c r="B4" s="13"/>
      <c r="C4" s="14">
        <f>D3/C3</f>
        <v>0</v>
      </c>
      <c r="D4" s="11"/>
      <c r="E4" s="13"/>
      <c r="F4" s="13"/>
      <c r="G4" s="14">
        <f>H3/G3</f>
        <v>0.18181818181818182</v>
      </c>
      <c r="H4" s="11"/>
      <c r="I4" s="13"/>
      <c r="J4" s="13"/>
      <c r="K4" s="14">
        <f>L3/K3</f>
        <v>0</v>
      </c>
      <c r="L4" s="11"/>
      <c r="M4" s="13"/>
      <c r="N4" s="13"/>
      <c r="O4" s="14">
        <f>P3/O3</f>
        <v>1</v>
      </c>
      <c r="P4" s="11"/>
      <c r="Q4" s="13"/>
      <c r="R4" s="13"/>
      <c r="S4" s="14">
        <f>T3/S3</f>
        <v>0</v>
      </c>
      <c r="T4" s="11"/>
      <c r="U4" s="13"/>
      <c r="V4" s="13"/>
      <c r="W4" s="14">
        <f>X3/W3</f>
        <v>0.5</v>
      </c>
      <c r="X4" s="11"/>
      <c r="Y4" s="13"/>
      <c r="Z4" s="13"/>
      <c r="AA4" s="14">
        <f>AB3/AA3</f>
        <v>0.5</v>
      </c>
      <c r="AB4" s="11"/>
      <c r="AC4" s="13"/>
      <c r="AD4" s="13"/>
      <c r="AE4" s="14"/>
      <c r="AF4" s="11"/>
      <c r="AG4" s="13"/>
      <c r="AH4" s="13"/>
      <c r="AI4" s="14" t="e">
        <f>AJ3/AI3</f>
        <v>#DIV/0!</v>
      </c>
      <c r="AJ4" s="11"/>
      <c r="AK4" s="13"/>
      <c r="AL4" s="13"/>
      <c r="AM4" s="14" t="e">
        <f>AN3/AM3</f>
        <v>#DIV/0!</v>
      </c>
      <c r="AN4" s="11"/>
      <c r="AO4" s="13"/>
      <c r="AP4" s="13"/>
      <c r="AQ4" s="14" t="e">
        <f>AR3/AQ3</f>
        <v>#DIV/0!</v>
      </c>
      <c r="AR4" s="11"/>
      <c r="AS4" s="13"/>
    </row>
    <row r="5" spans="1:45" ht="15.75" customHeight="1" x14ac:dyDescent="0.2">
      <c r="B5" s="16" t="s">
        <v>54</v>
      </c>
      <c r="C5" s="8">
        <v>8</v>
      </c>
      <c r="D5" s="8">
        <v>0</v>
      </c>
      <c r="E5" s="15">
        <v>273.14</v>
      </c>
      <c r="F5" s="16"/>
      <c r="G5" s="8">
        <v>14</v>
      </c>
      <c r="H5" s="8">
        <v>1</v>
      </c>
      <c r="I5" s="15">
        <v>481.39</v>
      </c>
      <c r="J5" s="16"/>
      <c r="K5" s="8">
        <v>3</v>
      </c>
      <c r="L5" s="8">
        <v>1</v>
      </c>
      <c r="M5" s="15">
        <v>460.66</v>
      </c>
      <c r="N5" s="12">
        <f>M5*K6</f>
        <v>153.55333333333334</v>
      </c>
      <c r="O5" s="8">
        <v>6</v>
      </c>
      <c r="P5" s="8">
        <v>0</v>
      </c>
      <c r="Q5" s="15">
        <v>360.52</v>
      </c>
      <c r="R5" s="12">
        <f>Q5*O6</f>
        <v>0</v>
      </c>
      <c r="S5" s="8">
        <v>3</v>
      </c>
      <c r="T5" s="8">
        <v>0</v>
      </c>
      <c r="U5" s="15">
        <v>196.43</v>
      </c>
      <c r="V5" s="12">
        <f>U5*S6</f>
        <v>0</v>
      </c>
      <c r="W5" s="8"/>
      <c r="X5" s="8"/>
      <c r="Y5" s="15"/>
      <c r="Z5" s="12" t="e">
        <f>Y5*W6</f>
        <v>#DIV/0!</v>
      </c>
      <c r="AA5" s="8"/>
      <c r="AB5" s="8"/>
      <c r="AC5" s="15"/>
      <c r="AD5" s="12" t="e">
        <f>AC5*AA6</f>
        <v>#DIV/0!</v>
      </c>
      <c r="AE5" s="8"/>
      <c r="AF5" s="8"/>
      <c r="AG5" s="15"/>
      <c r="AH5" s="12">
        <f>AG5*AE6</f>
        <v>0</v>
      </c>
      <c r="AI5" s="8"/>
      <c r="AJ5" s="8"/>
      <c r="AK5" s="15"/>
      <c r="AL5" s="12" t="e">
        <f>AK5*AI6</f>
        <v>#DIV/0!</v>
      </c>
      <c r="AM5" s="8"/>
      <c r="AN5" s="8"/>
      <c r="AO5" s="15"/>
      <c r="AP5" s="12" t="e">
        <f>AO5*AM6</f>
        <v>#DIV/0!</v>
      </c>
      <c r="AQ5" s="8"/>
      <c r="AR5" s="8"/>
      <c r="AS5" s="15"/>
    </row>
    <row r="6" spans="1:45" ht="15.75" customHeight="1" x14ac:dyDescent="0.2">
      <c r="B6" s="13"/>
      <c r="C6" s="14">
        <f>D5/C5</f>
        <v>0</v>
      </c>
      <c r="D6" s="11"/>
      <c r="E6" s="13"/>
      <c r="F6" s="13"/>
      <c r="G6" s="14">
        <f>H5/G5</f>
        <v>7.1428571428571425E-2</v>
      </c>
      <c r="H6" s="11"/>
      <c r="I6" s="13"/>
      <c r="J6" s="13"/>
      <c r="K6" s="14">
        <f>L5/K5</f>
        <v>0.33333333333333331</v>
      </c>
      <c r="L6" s="11"/>
      <c r="M6" s="13"/>
      <c r="N6" s="13"/>
      <c r="O6" s="14">
        <f>P5/O5</f>
        <v>0</v>
      </c>
      <c r="P6" s="11"/>
      <c r="Q6" s="13"/>
      <c r="R6" s="13"/>
      <c r="S6" s="14">
        <f>T5/S5</f>
        <v>0</v>
      </c>
      <c r="T6" s="11"/>
      <c r="U6" s="13"/>
      <c r="V6" s="13"/>
      <c r="W6" s="14" t="e">
        <f>X5/W5</f>
        <v>#DIV/0!</v>
      </c>
      <c r="X6" s="11"/>
      <c r="Y6" s="13"/>
      <c r="Z6" s="13"/>
      <c r="AA6" s="14" t="e">
        <f>AB5/AA5</f>
        <v>#DIV/0!</v>
      </c>
      <c r="AB6" s="11"/>
      <c r="AC6" s="13"/>
      <c r="AD6" s="13"/>
      <c r="AE6" s="14"/>
      <c r="AF6" s="11"/>
      <c r="AG6" s="13"/>
      <c r="AH6" s="13"/>
      <c r="AI6" s="14" t="e">
        <f>AJ5/AI5</f>
        <v>#DIV/0!</v>
      </c>
      <c r="AJ6" s="11"/>
      <c r="AK6" s="13"/>
      <c r="AL6" s="13"/>
      <c r="AM6" s="14" t="e">
        <f>AN5/AM5</f>
        <v>#DIV/0!</v>
      </c>
      <c r="AN6" s="11"/>
      <c r="AO6" s="13"/>
      <c r="AP6" s="13"/>
      <c r="AQ6" s="14" t="e">
        <f>AR5/AQ5</f>
        <v>#DIV/0!</v>
      </c>
      <c r="AR6" s="11"/>
      <c r="AS6" s="13"/>
    </row>
    <row r="7" spans="1:45" ht="15.75" customHeight="1" x14ac:dyDescent="0.2">
      <c r="B7" s="16" t="s">
        <v>55</v>
      </c>
      <c r="C7" s="8">
        <v>0</v>
      </c>
      <c r="D7" s="8">
        <v>0</v>
      </c>
      <c r="E7" s="15">
        <v>557.95000000000005</v>
      </c>
      <c r="F7" s="16"/>
      <c r="G7" s="8">
        <v>2</v>
      </c>
      <c r="H7" s="8">
        <v>2</v>
      </c>
      <c r="I7" s="15">
        <v>540</v>
      </c>
      <c r="J7" s="16"/>
      <c r="K7" s="8">
        <v>4</v>
      </c>
      <c r="L7" s="8">
        <v>1</v>
      </c>
      <c r="M7" s="15">
        <v>558</v>
      </c>
      <c r="N7" s="12">
        <f>M7*K8</f>
        <v>139.5</v>
      </c>
      <c r="O7" s="8">
        <v>2</v>
      </c>
      <c r="P7" s="8">
        <v>1</v>
      </c>
      <c r="Q7" s="15">
        <v>449.99</v>
      </c>
      <c r="R7" s="12">
        <f>Q7*O8</f>
        <v>224.995</v>
      </c>
      <c r="S7" s="8">
        <v>0</v>
      </c>
      <c r="T7" s="8">
        <v>0</v>
      </c>
      <c r="U7" s="15">
        <v>227.08</v>
      </c>
      <c r="V7" s="12" t="e">
        <f>U7*S8</f>
        <v>#DIV/0!</v>
      </c>
      <c r="W7" s="8"/>
      <c r="X7" s="8"/>
      <c r="Y7" s="15"/>
      <c r="Z7" s="12" t="e">
        <f>Y7*W8</f>
        <v>#DIV/0!</v>
      </c>
      <c r="AA7" s="8"/>
      <c r="AB7" s="8"/>
      <c r="AC7" s="15"/>
      <c r="AD7" s="12" t="e">
        <f>AC7*AA8</f>
        <v>#DIV/0!</v>
      </c>
      <c r="AE7" s="8"/>
      <c r="AF7" s="8">
        <v>6</v>
      </c>
      <c r="AG7" s="15"/>
      <c r="AH7" s="12">
        <f>AG7*AE8</f>
        <v>0</v>
      </c>
      <c r="AI7" s="8"/>
      <c r="AJ7" s="8"/>
      <c r="AK7" s="15"/>
      <c r="AL7" s="12" t="e">
        <f>AK7*AI8</f>
        <v>#DIV/0!</v>
      </c>
      <c r="AM7" s="8"/>
      <c r="AN7" s="8"/>
      <c r="AO7" s="15"/>
      <c r="AP7" s="12" t="e">
        <f>AO7*AM8</f>
        <v>#DIV/0!</v>
      </c>
      <c r="AQ7" s="8"/>
      <c r="AR7" s="8"/>
      <c r="AS7" s="15"/>
    </row>
    <row r="8" spans="1:45" ht="15.75" customHeight="1" x14ac:dyDescent="0.2">
      <c r="B8" s="13"/>
      <c r="C8" s="14" t="e">
        <f>D7/C7</f>
        <v>#DIV/0!</v>
      </c>
      <c r="D8" s="11"/>
      <c r="E8" s="13"/>
      <c r="F8" s="13"/>
      <c r="G8" s="14">
        <f>H7/G7</f>
        <v>1</v>
      </c>
      <c r="H8" s="11"/>
      <c r="I8" s="13"/>
      <c r="J8" s="13"/>
      <c r="K8" s="14">
        <f>L7/K7</f>
        <v>0.25</v>
      </c>
      <c r="L8" s="11"/>
      <c r="M8" s="13"/>
      <c r="N8" s="13"/>
      <c r="O8" s="14">
        <f>P7/O7</f>
        <v>0.5</v>
      </c>
      <c r="P8" s="11"/>
      <c r="Q8" s="13"/>
      <c r="R8" s="13"/>
      <c r="S8" s="14" t="e">
        <f>T7/S7</f>
        <v>#DIV/0!</v>
      </c>
      <c r="T8" s="11"/>
      <c r="U8" s="13"/>
      <c r="V8" s="13"/>
      <c r="W8" s="14" t="e">
        <f>X7/W7</f>
        <v>#DIV/0!</v>
      </c>
      <c r="X8" s="11"/>
      <c r="Y8" s="13"/>
      <c r="Z8" s="13"/>
      <c r="AA8" s="14" t="e">
        <f>AB7/AA7</f>
        <v>#DIV/0!</v>
      </c>
      <c r="AB8" s="11"/>
      <c r="AC8" s="13"/>
      <c r="AD8" s="13"/>
      <c r="AE8" s="14"/>
      <c r="AF8" s="11"/>
      <c r="AG8" s="13"/>
      <c r="AH8" s="13"/>
      <c r="AI8" s="14" t="e">
        <f>AJ7/AI7</f>
        <v>#DIV/0!</v>
      </c>
      <c r="AJ8" s="11"/>
      <c r="AK8" s="13"/>
      <c r="AL8" s="13"/>
      <c r="AM8" s="14" t="e">
        <f>AN7/AM7</f>
        <v>#DIV/0!</v>
      </c>
      <c r="AN8" s="11"/>
      <c r="AO8" s="13"/>
      <c r="AP8" s="13"/>
      <c r="AQ8" s="14" t="e">
        <f>AR7/AQ7</f>
        <v>#DIV/0!</v>
      </c>
      <c r="AR8" s="11"/>
      <c r="AS8" s="13"/>
    </row>
    <row r="9" spans="1:45" ht="15.75" customHeight="1" x14ac:dyDescent="0.2">
      <c r="B9" s="16" t="s">
        <v>56</v>
      </c>
      <c r="C9" s="8">
        <v>3</v>
      </c>
      <c r="D9" s="8">
        <v>1</v>
      </c>
      <c r="E9" s="15">
        <v>34.03</v>
      </c>
      <c r="F9" s="16"/>
      <c r="G9" s="8">
        <v>62</v>
      </c>
      <c r="H9" s="8">
        <v>13</v>
      </c>
      <c r="I9" s="15">
        <v>526.65</v>
      </c>
      <c r="J9" s="16"/>
      <c r="K9" s="8">
        <v>31</v>
      </c>
      <c r="L9" s="8">
        <v>9</v>
      </c>
      <c r="M9" s="15">
        <v>515.01</v>
      </c>
      <c r="N9" s="12">
        <f>M9*K10</f>
        <v>149.51903225806453</v>
      </c>
      <c r="O9" s="8">
        <v>27</v>
      </c>
      <c r="P9" s="8">
        <v>17</v>
      </c>
      <c r="Q9" s="15">
        <v>440.94</v>
      </c>
      <c r="R9" s="12">
        <f>Q9*O10</f>
        <v>277.62888888888892</v>
      </c>
      <c r="S9" s="8">
        <v>20</v>
      </c>
      <c r="T9" s="8">
        <v>5</v>
      </c>
      <c r="U9" s="15">
        <v>426.07</v>
      </c>
      <c r="V9" s="12">
        <f>U9*S10</f>
        <v>106.5175</v>
      </c>
      <c r="W9" s="8">
        <v>28</v>
      </c>
      <c r="X9" s="8">
        <v>2</v>
      </c>
      <c r="Y9" s="15">
        <v>301.38</v>
      </c>
      <c r="Z9" s="12">
        <f>Y9*W10</f>
        <v>21.527142857142856</v>
      </c>
      <c r="AA9" s="8">
        <v>19</v>
      </c>
      <c r="AB9" s="8">
        <v>2</v>
      </c>
      <c r="AC9" s="15"/>
      <c r="AD9" s="12">
        <f>AC9*AA10</f>
        <v>0</v>
      </c>
      <c r="AE9" s="8"/>
      <c r="AF9" s="8"/>
      <c r="AG9" s="15"/>
      <c r="AH9" s="12">
        <f>AG9*AE10</f>
        <v>0</v>
      </c>
      <c r="AI9" s="8"/>
      <c r="AJ9" s="8"/>
      <c r="AK9" s="15"/>
      <c r="AL9" s="12" t="e">
        <f>AK9*AI10</f>
        <v>#DIV/0!</v>
      </c>
      <c r="AM9" s="8"/>
      <c r="AN9" s="8"/>
      <c r="AO9" s="15"/>
      <c r="AP9" s="12" t="e">
        <f>AO9*AM10</f>
        <v>#DIV/0!</v>
      </c>
      <c r="AQ9" s="8"/>
      <c r="AR9" s="8"/>
      <c r="AS9" s="15"/>
    </row>
    <row r="10" spans="1:45" ht="15.75" customHeight="1" x14ac:dyDescent="0.2">
      <c r="B10" s="13"/>
      <c r="C10" s="14">
        <v>0.33</v>
      </c>
      <c r="D10" s="11"/>
      <c r="E10" s="13"/>
      <c r="F10" s="13"/>
      <c r="G10" s="14">
        <f>H9/G9</f>
        <v>0.20967741935483872</v>
      </c>
      <c r="H10" s="11"/>
      <c r="I10" s="13"/>
      <c r="J10" s="13"/>
      <c r="K10" s="14">
        <f>L9/K9</f>
        <v>0.29032258064516131</v>
      </c>
      <c r="L10" s="11"/>
      <c r="M10" s="13"/>
      <c r="N10" s="13"/>
      <c r="O10" s="14">
        <f>P9/O9</f>
        <v>0.62962962962962965</v>
      </c>
      <c r="P10" s="11"/>
      <c r="Q10" s="13"/>
      <c r="R10" s="13"/>
      <c r="S10" s="14">
        <f>T9/S9</f>
        <v>0.25</v>
      </c>
      <c r="T10" s="11"/>
      <c r="U10" s="13"/>
      <c r="V10" s="13"/>
      <c r="W10" s="14">
        <f>X9/W9</f>
        <v>7.1428571428571425E-2</v>
      </c>
      <c r="X10" s="11"/>
      <c r="Y10" s="13"/>
      <c r="Z10" s="13"/>
      <c r="AA10" s="14">
        <f>AB9/AA9</f>
        <v>0.10526315789473684</v>
      </c>
      <c r="AB10" s="11"/>
      <c r="AC10" s="13"/>
      <c r="AD10" s="13"/>
      <c r="AE10" s="14"/>
      <c r="AF10" s="11"/>
      <c r="AG10" s="13"/>
      <c r="AH10" s="13"/>
      <c r="AI10" s="14" t="e">
        <f>AJ9/AI9</f>
        <v>#DIV/0!</v>
      </c>
      <c r="AJ10" s="11"/>
      <c r="AK10" s="13"/>
      <c r="AL10" s="13"/>
      <c r="AM10" s="14" t="e">
        <f>AN9/AM9</f>
        <v>#DIV/0!</v>
      </c>
      <c r="AN10" s="11"/>
      <c r="AO10" s="13"/>
      <c r="AP10" s="13"/>
      <c r="AQ10" s="14" t="e">
        <f>AR9/AQ9</f>
        <v>#DIV/0!</v>
      </c>
      <c r="AR10" s="11"/>
      <c r="AS10" s="13"/>
    </row>
    <row r="11" spans="1:45" ht="15.75" customHeight="1" x14ac:dyDescent="0.2">
      <c r="B11" s="16" t="s">
        <v>57</v>
      </c>
      <c r="C11" s="8">
        <v>0</v>
      </c>
      <c r="D11" s="8">
        <v>0</v>
      </c>
      <c r="E11" s="15"/>
      <c r="F11" s="12">
        <f>E11*C12</f>
        <v>0</v>
      </c>
      <c r="G11" s="8">
        <v>0</v>
      </c>
      <c r="H11" s="8">
        <v>0</v>
      </c>
      <c r="I11" s="15"/>
      <c r="J11" s="12" t="e">
        <f>I11*G12</f>
        <v>#DIV/0!</v>
      </c>
      <c r="K11" s="8">
        <v>0</v>
      </c>
      <c r="L11" s="8">
        <v>0</v>
      </c>
      <c r="M11" s="15"/>
      <c r="N11" s="12" t="e">
        <f>M11*K12</f>
        <v>#DIV/0!</v>
      </c>
      <c r="O11" s="8">
        <v>3</v>
      </c>
      <c r="P11" s="8">
        <v>2</v>
      </c>
      <c r="Q11" s="15"/>
      <c r="R11" s="12">
        <f>Q11*O12</f>
        <v>0</v>
      </c>
      <c r="S11" s="8">
        <v>2</v>
      </c>
      <c r="T11" s="8">
        <v>0</v>
      </c>
      <c r="U11" s="15"/>
      <c r="V11" s="12">
        <f>U11*S12</f>
        <v>0</v>
      </c>
      <c r="W11" s="8"/>
      <c r="X11" s="8"/>
      <c r="Y11" s="15">
        <v>100</v>
      </c>
      <c r="Z11" s="12" t="e">
        <f>Y11*W12</f>
        <v>#DIV/0!</v>
      </c>
      <c r="AA11" s="8">
        <v>1</v>
      </c>
      <c r="AB11" s="8">
        <v>1</v>
      </c>
      <c r="AC11" s="15"/>
      <c r="AD11" s="12">
        <f>AC11*AA12</f>
        <v>0</v>
      </c>
      <c r="AE11" s="8"/>
      <c r="AF11" s="8"/>
      <c r="AG11" s="15"/>
      <c r="AH11" s="12">
        <f>AG11*AE12</f>
        <v>0</v>
      </c>
      <c r="AI11" s="8"/>
      <c r="AJ11" s="8"/>
      <c r="AK11" s="15"/>
      <c r="AL11" s="12" t="e">
        <f>AK11*AI12</f>
        <v>#DIV/0!</v>
      </c>
      <c r="AM11" s="8"/>
      <c r="AN11" s="8"/>
      <c r="AO11" s="15"/>
      <c r="AP11" s="12" t="e">
        <f>AO11*AM12</f>
        <v>#DIV/0!</v>
      </c>
      <c r="AQ11" s="8"/>
      <c r="AR11" s="8"/>
      <c r="AS11" s="15"/>
    </row>
    <row r="12" spans="1:45" ht="15.75" customHeight="1" x14ac:dyDescent="0.2">
      <c r="B12" s="13"/>
      <c r="C12" s="14"/>
      <c r="D12" s="11"/>
      <c r="E12" s="13"/>
      <c r="F12" s="13"/>
      <c r="G12" s="14" t="e">
        <f>H11/G11</f>
        <v>#DIV/0!</v>
      </c>
      <c r="H12" s="11"/>
      <c r="I12" s="13"/>
      <c r="J12" s="13"/>
      <c r="K12" s="14" t="e">
        <f>L11/K11</f>
        <v>#DIV/0!</v>
      </c>
      <c r="L12" s="11"/>
      <c r="M12" s="13"/>
      <c r="N12" s="13"/>
      <c r="O12" s="14">
        <f>P11/O11</f>
        <v>0.66666666666666663</v>
      </c>
      <c r="P12" s="11"/>
      <c r="Q12" s="13"/>
      <c r="R12" s="13"/>
      <c r="S12" s="14">
        <f>T11/S11</f>
        <v>0</v>
      </c>
      <c r="T12" s="11"/>
      <c r="U12" s="13"/>
      <c r="V12" s="13"/>
      <c r="W12" s="14" t="e">
        <f>X11/W11</f>
        <v>#DIV/0!</v>
      </c>
      <c r="X12" s="11"/>
      <c r="Y12" s="13"/>
      <c r="Z12" s="13"/>
      <c r="AA12" s="14">
        <f>AB11/AA11</f>
        <v>1</v>
      </c>
      <c r="AB12" s="11"/>
      <c r="AC12" s="13"/>
      <c r="AD12" s="13"/>
      <c r="AE12" s="14"/>
      <c r="AF12" s="11"/>
      <c r="AG12" s="13"/>
      <c r="AH12" s="13"/>
      <c r="AI12" s="14" t="e">
        <f>AJ11/AI11</f>
        <v>#DIV/0!</v>
      </c>
      <c r="AJ12" s="11"/>
      <c r="AK12" s="13"/>
      <c r="AL12" s="13"/>
      <c r="AM12" s="14" t="e">
        <f>AN11/AM11</f>
        <v>#DIV/0!</v>
      </c>
      <c r="AN12" s="11"/>
      <c r="AO12" s="13"/>
      <c r="AP12" s="13"/>
      <c r="AQ12" s="14" t="e">
        <f>AR11/AQ11</f>
        <v>#DIV/0!</v>
      </c>
      <c r="AR12" s="11"/>
      <c r="AS12" s="13"/>
    </row>
    <row r="13" spans="1:45" ht="15.75" customHeight="1" x14ac:dyDescent="0.2">
      <c r="B13" s="16" t="s">
        <v>58</v>
      </c>
      <c r="C13" s="8">
        <v>0</v>
      </c>
      <c r="D13" s="8">
        <v>0</v>
      </c>
      <c r="E13" s="15"/>
      <c r="F13" s="12" t="e">
        <f>E13*C14</f>
        <v>#DIV/0!</v>
      </c>
      <c r="G13" s="8">
        <v>0</v>
      </c>
      <c r="H13" s="8">
        <v>0</v>
      </c>
      <c r="I13" s="15"/>
      <c r="J13" s="12" t="e">
        <f>I13*G14</f>
        <v>#DIV/0!</v>
      </c>
      <c r="K13" s="8">
        <v>0</v>
      </c>
      <c r="L13" s="8">
        <v>0</v>
      </c>
      <c r="M13" s="15">
        <v>101.8</v>
      </c>
      <c r="N13" s="12" t="e">
        <f>M13*K14</f>
        <v>#DIV/0!</v>
      </c>
      <c r="O13" s="8">
        <v>11</v>
      </c>
      <c r="P13" s="8">
        <v>4</v>
      </c>
      <c r="Q13" s="15">
        <v>463.33</v>
      </c>
      <c r="R13" s="12">
        <f>Q13*O14</f>
        <v>168.48363636363635</v>
      </c>
      <c r="S13" s="8">
        <v>9</v>
      </c>
      <c r="T13" s="8">
        <v>1</v>
      </c>
      <c r="U13" s="15">
        <v>435.15</v>
      </c>
      <c r="V13" s="12">
        <f>U13*S14</f>
        <v>48.349999999999994</v>
      </c>
      <c r="W13" s="8">
        <v>7</v>
      </c>
      <c r="X13" s="8">
        <v>1</v>
      </c>
      <c r="Y13" s="15">
        <v>304.62</v>
      </c>
      <c r="Z13" s="12">
        <f>Y13*W14</f>
        <v>43.517142857142858</v>
      </c>
      <c r="AA13" s="8">
        <v>5</v>
      </c>
      <c r="AB13" s="8">
        <v>3</v>
      </c>
      <c r="AC13" s="15"/>
      <c r="AD13" s="12">
        <f>AC13*AA14</f>
        <v>0</v>
      </c>
      <c r="AE13" s="8"/>
      <c r="AF13" s="8"/>
      <c r="AG13" s="15"/>
      <c r="AH13" s="12">
        <f>AG13*AE14</f>
        <v>0</v>
      </c>
      <c r="AI13" s="8"/>
      <c r="AJ13" s="8"/>
      <c r="AK13" s="15"/>
      <c r="AL13" s="12" t="e">
        <f>AK13*AI14</f>
        <v>#DIV/0!</v>
      </c>
      <c r="AM13" s="8"/>
      <c r="AN13" s="8"/>
      <c r="AO13" s="15"/>
      <c r="AP13" s="12" t="e">
        <f>AO13*AM14</f>
        <v>#DIV/0!</v>
      </c>
      <c r="AQ13" s="8"/>
      <c r="AR13" s="8"/>
      <c r="AS13" s="15"/>
    </row>
    <row r="14" spans="1:45" ht="15.75" customHeight="1" x14ac:dyDescent="0.2">
      <c r="A14" s="2"/>
      <c r="B14" s="13"/>
      <c r="C14" s="14" t="e">
        <f>D13/C13</f>
        <v>#DIV/0!</v>
      </c>
      <c r="D14" s="11"/>
      <c r="E14" s="13"/>
      <c r="F14" s="13"/>
      <c r="G14" s="14" t="e">
        <f>H13/G13</f>
        <v>#DIV/0!</v>
      </c>
      <c r="H14" s="11"/>
      <c r="I14" s="13"/>
      <c r="J14" s="13"/>
      <c r="K14" s="14" t="e">
        <f>L13/K13</f>
        <v>#DIV/0!</v>
      </c>
      <c r="L14" s="11"/>
      <c r="M14" s="13"/>
      <c r="N14" s="13"/>
      <c r="O14" s="14">
        <f>P13/O13</f>
        <v>0.36363636363636365</v>
      </c>
      <c r="P14" s="11"/>
      <c r="Q14" s="13"/>
      <c r="R14" s="13"/>
      <c r="S14" s="14">
        <f>T13/S13</f>
        <v>0.1111111111111111</v>
      </c>
      <c r="T14" s="11"/>
      <c r="U14" s="13"/>
      <c r="V14" s="13"/>
      <c r="W14" s="14">
        <f>X13/W13</f>
        <v>0.14285714285714285</v>
      </c>
      <c r="X14" s="11"/>
      <c r="Y14" s="13"/>
      <c r="Z14" s="13"/>
      <c r="AA14" s="14">
        <f>AB13/AA13</f>
        <v>0.6</v>
      </c>
      <c r="AB14" s="11"/>
      <c r="AC14" s="13"/>
      <c r="AD14" s="13"/>
      <c r="AE14" s="14"/>
      <c r="AF14" s="11"/>
      <c r="AG14" s="13"/>
      <c r="AH14" s="13"/>
      <c r="AI14" s="14" t="e">
        <f>AJ13/AI13</f>
        <v>#DIV/0!</v>
      </c>
      <c r="AJ14" s="11"/>
      <c r="AK14" s="13"/>
      <c r="AL14" s="13"/>
      <c r="AM14" s="14" t="e">
        <f>AN13/AM13</f>
        <v>#DIV/0!</v>
      </c>
      <c r="AN14" s="11"/>
      <c r="AO14" s="13"/>
      <c r="AP14" s="13"/>
      <c r="AQ14" s="14" t="e">
        <f>AR13/AQ13</f>
        <v>#DIV/0!</v>
      </c>
      <c r="AR14" s="11"/>
      <c r="AS14" s="13"/>
    </row>
    <row r="15" spans="1:45" ht="15.75" customHeight="1" x14ac:dyDescent="0.2">
      <c r="A15" s="2"/>
    </row>
  </sheetData>
  <mergeCells count="209">
    <mergeCell ref="G4:H4"/>
    <mergeCell ref="J3:J4"/>
    <mergeCell ref="E5:E6"/>
    <mergeCell ref="F3:F4"/>
    <mergeCell ref="G1:J1"/>
    <mergeCell ref="C1:F1"/>
    <mergeCell ref="G6:H6"/>
    <mergeCell ref="F5:F6"/>
    <mergeCell ref="J5:J6"/>
    <mergeCell ref="I3:I4"/>
    <mergeCell ref="I5:I6"/>
    <mergeCell ref="I13:I14"/>
    <mergeCell ref="I7:I8"/>
    <mergeCell ref="J7:J8"/>
    <mergeCell ref="J13:J14"/>
    <mergeCell ref="J11:J12"/>
    <mergeCell ref="J9:J10"/>
    <mergeCell ref="B11:B12"/>
    <mergeCell ref="C12:D12"/>
    <mergeCell ref="G12:H12"/>
    <mergeCell ref="I11:I12"/>
    <mergeCell ref="F11:F12"/>
    <mergeCell ref="E11:E12"/>
    <mergeCell ref="C10:D10"/>
    <mergeCell ref="C8:D8"/>
    <mergeCell ref="C14:D14"/>
    <mergeCell ref="E13:E14"/>
    <mergeCell ref="F13:F14"/>
    <mergeCell ref="B9:B10"/>
    <mergeCell ref="G14:H14"/>
    <mergeCell ref="B13:B14"/>
    <mergeCell ref="G10:H10"/>
    <mergeCell ref="G8:H8"/>
    <mergeCell ref="I9:I10"/>
    <mergeCell ref="F7:F8"/>
    <mergeCell ref="E7:E8"/>
    <mergeCell ref="E9:E10"/>
    <mergeCell ref="F9:F10"/>
    <mergeCell ref="E3:E4"/>
    <mergeCell ref="C4:D4"/>
    <mergeCell ref="B3:B4"/>
    <mergeCell ref="B5:B6"/>
    <mergeCell ref="C6:D6"/>
    <mergeCell ref="B7:B8"/>
    <mergeCell ref="AP13:AP14"/>
    <mergeCell ref="AP11:AP12"/>
    <mergeCell ref="AM12:AN12"/>
    <mergeCell ref="AQ14:AR14"/>
    <mergeCell ref="AM14:AN14"/>
    <mergeCell ref="AL13:AL14"/>
    <mergeCell ref="AO13:AO14"/>
    <mergeCell ref="AS13:AS14"/>
    <mergeCell ref="Q13:Q14"/>
    <mergeCell ref="AE14:AF14"/>
    <mergeCell ref="Z13:Z14"/>
    <mergeCell ref="AC13:AC14"/>
    <mergeCell ref="AD13:AD14"/>
    <mergeCell ref="AH13:AH14"/>
    <mergeCell ref="AI14:AJ14"/>
    <mergeCell ref="AG13:AG14"/>
    <mergeCell ref="N13:N14"/>
    <mergeCell ref="M13:M14"/>
    <mergeCell ref="K14:L14"/>
    <mergeCell ref="K10:L10"/>
    <mergeCell ref="K12:L12"/>
    <mergeCell ref="O14:P14"/>
    <mergeCell ref="Y11:Y12"/>
    <mergeCell ref="U11:U12"/>
    <mergeCell ref="V13:V14"/>
    <mergeCell ref="U13:U14"/>
    <mergeCell ref="R13:R14"/>
    <mergeCell ref="S12:T12"/>
    <mergeCell ref="S14:T14"/>
    <mergeCell ref="W14:X14"/>
    <mergeCell ref="Y13:Y14"/>
    <mergeCell ref="W10:X10"/>
    <mergeCell ref="S10:T10"/>
    <mergeCell ref="U9:U10"/>
    <mergeCell ref="N11:N12"/>
    <mergeCell ref="O12:P12"/>
    <mergeCell ref="N9:N10"/>
    <mergeCell ref="O10:P10"/>
    <mergeCell ref="M9:M10"/>
    <mergeCell ref="M11:M12"/>
    <mergeCell ref="AO11:AO12"/>
    <mergeCell ref="AI8:AJ8"/>
    <mergeCell ref="AK7:AK8"/>
    <mergeCell ref="AH7:AH8"/>
    <mergeCell ref="AI10:AJ10"/>
    <mergeCell ref="AH11:AH12"/>
    <mergeCell ref="AA14:AB14"/>
    <mergeCell ref="AK13:AK14"/>
    <mergeCell ref="AG11:AG12"/>
    <mergeCell ref="AE12:AF12"/>
    <mergeCell ref="AG7:AG8"/>
    <mergeCell ref="AD7:AD8"/>
    <mergeCell ref="AD9:AD10"/>
    <mergeCell ref="AE8:AF8"/>
    <mergeCell ref="AS7:AS8"/>
    <mergeCell ref="AS9:AS10"/>
    <mergeCell ref="AS11:AS12"/>
    <mergeCell ref="R11:R12"/>
    <mergeCell ref="Q11:Q12"/>
    <mergeCell ref="S8:T8"/>
    <mergeCell ref="Q7:Q8"/>
    <mergeCell ref="R7:R8"/>
    <mergeCell ref="R9:R10"/>
    <mergeCell ref="AP9:AP10"/>
    <mergeCell ref="AG9:AG10"/>
    <mergeCell ref="V11:V12"/>
    <mergeCell ref="V9:V10"/>
    <mergeCell ref="Q9:Q10"/>
    <mergeCell ref="W8:X8"/>
    <mergeCell ref="AA12:AB12"/>
    <mergeCell ref="W12:X12"/>
    <mergeCell ref="AQ12:AR12"/>
    <mergeCell ref="AE10:AF10"/>
    <mergeCell ref="AD11:AD12"/>
    <mergeCell ref="AI12:AJ12"/>
    <mergeCell ref="AK11:AK12"/>
    <mergeCell ref="AL7:AL8"/>
    <mergeCell ref="AL11:AL12"/>
    <mergeCell ref="AH5:AH6"/>
    <mergeCell ref="AE1:AH1"/>
    <mergeCell ref="O8:P8"/>
    <mergeCell ref="AM6:AN6"/>
    <mergeCell ref="AI6:AJ6"/>
    <mergeCell ref="AQ8:AR8"/>
    <mergeCell ref="AM8:AN8"/>
    <mergeCell ref="AH3:AH4"/>
    <mergeCell ref="AG3:AG4"/>
    <mergeCell ref="AE4:AF4"/>
    <mergeCell ref="AE6:AF6"/>
    <mergeCell ref="AK5:AK6"/>
    <mergeCell ref="AQ6:AR6"/>
    <mergeCell ref="AP7:AP8"/>
    <mergeCell ref="AP3:AP4"/>
    <mergeCell ref="AG5:AG6"/>
    <mergeCell ref="U7:U8"/>
    <mergeCell ref="S6:T6"/>
    <mergeCell ref="AA8:AB8"/>
    <mergeCell ref="AA4:AB4"/>
    <mergeCell ref="Z3:Z4"/>
    <mergeCell ref="AS3:AS4"/>
    <mergeCell ref="AQ4:AR4"/>
    <mergeCell ref="AQ1:AS1"/>
    <mergeCell ref="AP5:AP6"/>
    <mergeCell ref="AS5:AS6"/>
    <mergeCell ref="AK9:AK10"/>
    <mergeCell ref="AO9:AO10"/>
    <mergeCell ref="AM10:AN10"/>
    <mergeCell ref="AH9:AH10"/>
    <mergeCell ref="AQ10:AR10"/>
    <mergeCell ref="AL9:AL10"/>
    <mergeCell ref="AM4:AN4"/>
    <mergeCell ref="AM1:AP1"/>
    <mergeCell ref="AO3:AO4"/>
    <mergeCell ref="AL3:AL4"/>
    <mergeCell ref="AL5:AL6"/>
    <mergeCell ref="AI4:AJ4"/>
    <mergeCell ref="AK3:AK4"/>
    <mergeCell ref="AI1:AL1"/>
    <mergeCell ref="AO5:AO6"/>
    <mergeCell ref="AO7:AO8"/>
    <mergeCell ref="AA1:AD1"/>
    <mergeCell ref="W1:Z1"/>
    <mergeCell ref="S1:V1"/>
    <mergeCell ref="S4:T4"/>
    <mergeCell ref="AA10:AB10"/>
    <mergeCell ref="AC11:AC12"/>
    <mergeCell ref="Z9:Z10"/>
    <mergeCell ref="AC9:AC10"/>
    <mergeCell ref="Z11:Z12"/>
    <mergeCell ref="Y9:Y10"/>
    <mergeCell ref="Y7:Y8"/>
    <mergeCell ref="AC7:AC8"/>
    <mergeCell ref="AD3:AD4"/>
    <mergeCell ref="AC3:AC4"/>
    <mergeCell ref="AD5:AD6"/>
    <mergeCell ref="AC5:AC6"/>
    <mergeCell ref="Z5:Z6"/>
    <mergeCell ref="AA6:AB6"/>
    <mergeCell ref="Y5:Y6"/>
    <mergeCell ref="U3:U4"/>
    <mergeCell ref="V5:V6"/>
    <mergeCell ref="V3:V4"/>
    <mergeCell ref="Y3:Y4"/>
    <mergeCell ref="W4:X4"/>
    <mergeCell ref="K1:N1"/>
    <mergeCell ref="O1:R1"/>
    <mergeCell ref="R3:R4"/>
    <mergeCell ref="N3:N4"/>
    <mergeCell ref="K8:L8"/>
    <mergeCell ref="M7:M8"/>
    <mergeCell ref="Z7:Z8"/>
    <mergeCell ref="V7:V8"/>
    <mergeCell ref="M3:M4"/>
    <mergeCell ref="K4:L4"/>
    <mergeCell ref="W6:X6"/>
    <mergeCell ref="U5:U6"/>
    <mergeCell ref="O6:P6"/>
    <mergeCell ref="K6:L6"/>
    <mergeCell ref="N5:N6"/>
    <mergeCell ref="M5:M6"/>
    <mergeCell ref="O4:P4"/>
    <mergeCell ref="N7:N8"/>
    <mergeCell ref="R5:R6"/>
    <mergeCell ref="Q5:Q6"/>
    <mergeCell ref="Q3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Chart2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2017-10-10T21:29:02Z</dcterms:created>
  <dcterms:modified xsi:type="dcterms:W3CDTF">2017-10-10T21:48:10Z</dcterms:modified>
</cp:coreProperties>
</file>